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87C72F08-B0D1-4AC3-879C-7C0873BEB4E8}" xr6:coauthVersionLast="47" xr6:coauthVersionMax="47" xr10:uidLastSave="{00000000-0000-0000-0000-000000000000}"/>
  <bookViews>
    <workbookView xWindow="435" yWindow="3120" windowWidth="28365" windowHeight="11610" tabRatio="766" xr2:uid="{00000000-000D-0000-FFFF-FFFF00000000}"/>
  </bookViews>
  <sheets>
    <sheet name="入力用（６の１）" sheetId="5" r:id="rId1"/>
    <sheet name="記入例 (玄米)" sheetId="10" r:id="rId2"/>
  </sheets>
  <definedNames>
    <definedName name="_xlnm.Print_Area" localSheetId="1">'記入例 (玄米)'!$A$1:$I$21</definedName>
    <definedName name="_xlnm.Print_Area" localSheetId="0">'入力用（６の１）'!$D$1:$L$52</definedName>
    <definedName name="_xlnm.Print_Titles" localSheetId="1">'記入例 (玄米)'!$1:$6</definedName>
    <definedName name="_xlnm.Print_Titles" localSheetId="0">'入力用（６の１）'!$1:$6</definedName>
    <definedName name="産地・銘柄等サンプ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7" i="5" l="1"/>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C7" i="10"/>
  <c r="C8" i="10"/>
  <c r="C9" i="10"/>
  <c r="C14" i="10" l="1"/>
  <c r="I14" i="10"/>
  <c r="L7" i="5" l="1"/>
  <c r="N7" i="5" s="1"/>
  <c r="C12" i="10"/>
  <c r="C11" i="10"/>
  <c r="C10" i="10"/>
  <c r="C13" i="10"/>
  <c r="C15" i="10"/>
  <c r="I15" i="10"/>
  <c r="I13" i="10"/>
  <c r="I12" i="10"/>
  <c r="I11" i="10"/>
  <c r="I10" i="10"/>
  <c r="I9" i="10"/>
  <c r="I8" i="10"/>
  <c r="I7" i="10"/>
  <c r="H16" i="10"/>
  <c r="L46" i="5"/>
  <c r="N46" i="5" s="1"/>
  <c r="L45" i="5"/>
  <c r="N45" i="5" s="1"/>
  <c r="L44" i="5"/>
  <c r="N44" i="5" s="1"/>
  <c r="L43" i="5"/>
  <c r="N43" i="5" s="1"/>
  <c r="L42" i="5"/>
  <c r="N42" i="5" s="1"/>
  <c r="L41" i="5"/>
  <c r="N41" i="5" s="1"/>
  <c r="L40" i="5"/>
  <c r="N40" i="5" s="1"/>
  <c r="L39" i="5"/>
  <c r="N39" i="5" s="1"/>
  <c r="L38" i="5"/>
  <c r="N38" i="5" s="1"/>
  <c r="L37" i="5"/>
  <c r="N37" i="5" s="1"/>
  <c r="L36" i="5"/>
  <c r="N36" i="5" s="1"/>
  <c r="L35" i="5"/>
  <c r="N35" i="5" s="1"/>
  <c r="L34" i="5"/>
  <c r="N34" i="5" s="1"/>
  <c r="L33" i="5"/>
  <c r="N33" i="5" s="1"/>
  <c r="L32" i="5"/>
  <c r="N32" i="5" s="1"/>
  <c r="L31" i="5"/>
  <c r="N31" i="5" s="1"/>
  <c r="L30" i="5"/>
  <c r="N30" i="5" s="1"/>
  <c r="L29" i="5"/>
  <c r="N29" i="5" s="1"/>
  <c r="L28" i="5"/>
  <c r="N28" i="5" s="1"/>
  <c r="L27" i="5"/>
  <c r="N27" i="5" s="1"/>
  <c r="L26" i="5"/>
  <c r="N26" i="5" s="1"/>
  <c r="L25" i="5"/>
  <c r="N25" i="5" s="1"/>
  <c r="L24" i="5"/>
  <c r="N24" i="5" s="1"/>
  <c r="L23" i="5"/>
  <c r="N23" i="5" s="1"/>
  <c r="L22" i="5"/>
  <c r="N22" i="5" s="1"/>
  <c r="L21" i="5"/>
  <c r="N21" i="5" s="1"/>
  <c r="L20" i="5"/>
  <c r="N20" i="5" s="1"/>
  <c r="L19" i="5"/>
  <c r="N19" i="5" s="1"/>
  <c r="L18" i="5"/>
  <c r="N18" i="5" s="1"/>
  <c r="L17" i="5"/>
  <c r="N17" i="5" s="1"/>
  <c r="L16" i="5"/>
  <c r="N16" i="5" s="1"/>
  <c r="L15" i="5"/>
  <c r="N15" i="5" s="1"/>
  <c r="L14" i="5"/>
  <c r="N14" i="5" s="1"/>
  <c r="L13" i="5"/>
  <c r="N13" i="5" s="1"/>
  <c r="L12" i="5"/>
  <c r="N12" i="5" s="1"/>
  <c r="L11" i="5"/>
  <c r="N11" i="5" s="1"/>
  <c r="L10" i="5"/>
  <c r="L9" i="5"/>
  <c r="L8" i="5"/>
  <c r="K47" i="5"/>
  <c r="N10" i="5" l="1"/>
  <c r="N9" i="5"/>
  <c r="N8" i="5"/>
  <c r="I16" i="10"/>
  <c r="I17" i="10" s="1"/>
  <c r="L47" i="5"/>
  <c r="N47" i="5" l="1"/>
  <c r="L4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14EF30B1-ADF8-4112-B806-31C09AB27AB1}">
      <text>
        <r>
          <rPr>
            <b/>
            <sz val="9"/>
            <color indexed="81"/>
            <rFont val="MS P ゴシック"/>
            <family val="3"/>
            <charset val="128"/>
          </rPr>
          <t>販売の相手先ごとに番号をつける</t>
        </r>
      </text>
    </comment>
    <comment ref="B7" authorId="0" shapeId="0" xr:uid="{9D5DA4AE-3F7D-43B4-B47A-3C6BFF93A19B}">
      <text>
        <r>
          <rPr>
            <b/>
            <sz val="9"/>
            <color indexed="81"/>
            <rFont val="MS P ゴシック"/>
            <family val="3"/>
            <charset val="128"/>
          </rPr>
          <t>販売の相手先ごと、販売年月日ごとに番号をつける。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<sst xmlns="http://schemas.openxmlformats.org/spreadsheetml/2006/main" count="67" uniqueCount="44">
  <si>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</si>
  <si>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</si>
  <si>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</si>
  <si>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</si>
  <si>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</si>
  <si>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</si>
  <si>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</si>
  <si>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注意事項</t>
    <rPh sb="0" eb="2">
      <t>チュウイ</t>
    </rPh>
    <rPh sb="2" eb="4">
      <t>ジコウ</t>
    </rPh>
    <phoneticPr fontId="1"/>
  </si>
  <si>
    <t>量目（kg）</t>
    <rPh sb="0" eb="2">
      <t>リョウモク</t>
    </rPh>
    <phoneticPr fontId="1"/>
  </si>
  <si>
    <t>合　　計</t>
    <rPh sb="0" eb="1">
      <t>ゴウ</t>
    </rPh>
    <rPh sb="3" eb="4">
      <t>ケイ</t>
    </rPh>
    <phoneticPr fontId="1"/>
  </si>
  <si>
    <t>産地・銘柄等</t>
    <rPh sb="0" eb="2">
      <t>サンチ</t>
    </rPh>
    <rPh sb="3" eb="5">
      <t>メイガラ</t>
    </rPh>
    <rPh sb="5" eb="6">
      <t>トウ</t>
    </rPh>
    <phoneticPr fontId="1"/>
  </si>
  <si>
    <t>直接販売した米穀の数量報告書（玄米）</t>
    <rPh sb="0" eb="2">
      <t>チョクセツ</t>
    </rPh>
    <rPh sb="2" eb="4">
      <t>ハンバイ</t>
    </rPh>
    <rPh sb="6" eb="8">
      <t>ベイコク</t>
    </rPh>
    <rPh sb="9" eb="11">
      <t>スウリョウ</t>
    </rPh>
    <rPh sb="11" eb="14">
      <t>ホウコクショ</t>
    </rPh>
    <rPh sb="15" eb="17">
      <t>ゲンマイ</t>
    </rPh>
    <phoneticPr fontId="1"/>
  </si>
  <si>
    <t>氏名：</t>
    <rPh sb="0" eb="2">
      <t>シメイ</t>
    </rPh>
    <phoneticPr fontId="1"/>
  </si>
  <si>
    <t>別紙参考様式第6号の1</t>
    <rPh sb="0" eb="2">
      <t>ベッシ</t>
    </rPh>
    <rPh sb="2" eb="4">
      <t>サンコウ</t>
    </rPh>
    <rPh sb="4" eb="6">
      <t>ヨウシキ</t>
    </rPh>
    <rPh sb="6" eb="7">
      <t>ダイ</t>
    </rPh>
    <rPh sb="8" eb="9">
      <t>ゴウ</t>
    </rPh>
    <phoneticPr fontId="1"/>
  </si>
  <si>
    <t>端数切捨て後</t>
    <rPh sb="0" eb="2">
      <t>ハスウ</t>
    </rPh>
    <rPh sb="2" eb="4">
      <t>キリス</t>
    </rPh>
    <rPh sb="5" eb="6">
      <t>ゴ</t>
    </rPh>
    <phoneticPr fontId="1"/>
  </si>
  <si>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</si>
  <si>
    <r>
      <t>直接販売した米穀の数量報告書（</t>
    </r>
    <r>
      <rPr>
        <sz val="12"/>
        <color indexed="10"/>
        <rFont val="ＭＳ Ｐ明朝"/>
        <family val="1"/>
        <charset val="128"/>
      </rPr>
      <t>玄米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ゲンマイ</t>
    </rPh>
    <phoneticPr fontId="1"/>
  </si>
  <si>
    <t>○○米穀店</t>
    <rPh sb="2" eb="5">
      <t>ベイコクテン</t>
    </rPh>
    <phoneticPr fontId="1"/>
  </si>
  <si>
    <t>スーパー□□□□</t>
  </si>
  <si>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3"/>
  </si>
  <si>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1"/>
  </si>
  <si>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1"/>
  </si>
  <si>
    <t>①</t>
  </si>
  <si>
    <t>△△米穀店</t>
    <rPh sb="2" eb="5">
      <t>ベイコクテン</t>
    </rPh>
    <phoneticPr fontId="1"/>
  </si>
  <si>
    <t>〇〇スーパー</t>
    <phoneticPr fontId="3"/>
  </si>
  <si>
    <r>
      <t>氏名：　　　　　</t>
    </r>
    <r>
      <rPr>
        <b/>
        <sz val="11"/>
        <color theme="1"/>
        <rFont val="ＭＳ Ｐ明朝"/>
        <family val="1"/>
        <charset val="128"/>
      </rPr>
      <t>〇〇　　〇〇</t>
    </r>
    <rPh sb="0" eb="2">
      <t>シメイ</t>
    </rPh>
    <phoneticPr fontId="1"/>
  </si>
  <si>
    <t>※4月1日以降に販売予定であるもののみ記入する。</t>
    <rPh sb="2" eb="3">
      <t>ガツ</t>
    </rPh>
    <rPh sb="4" eb="5">
      <t>ヒ</t>
    </rPh>
    <rPh sb="5" eb="7">
      <t>イコウ</t>
    </rPh>
    <rPh sb="8" eb="10">
      <t>ハンバイ</t>
    </rPh>
    <rPh sb="10" eb="12">
      <t>ヨテイ</t>
    </rPh>
    <rPh sb="19" eb="21">
      <t>キニュウ</t>
    </rPh>
    <phoneticPr fontId="1"/>
  </si>
  <si>
    <t>（２）販売の相手先の業種（①～④の区分）ごとに販売した数量を小計してください。１kg未満の端数があるときには、小計ごとの切り捨てにより整理してください。合計は、小計ごとの数量をすべて合計して記入してください。</t>
    <phoneticPr fontId="3"/>
  </si>
  <si>
    <t>（２）販売の相手先の業種（①～④の区分）ごとに販売した数量を小計してください。１kg未満の端数があるときには、小計ごとの切り捨てにより整理してください。合計は、小計ごとの数量をすべて合計して記入してください。</t>
    <phoneticPr fontId="1"/>
  </si>
  <si>
    <t>単　価
（円/袋）</t>
    <rPh sb="0" eb="1">
      <t>タン</t>
    </rPh>
    <rPh sb="2" eb="3">
      <t>アタイ</t>
    </rPh>
    <rPh sb="5" eb="6">
      <t>エン</t>
    </rPh>
    <rPh sb="7" eb="8">
      <t>フクロ</t>
    </rPh>
    <phoneticPr fontId="1"/>
  </si>
  <si>
    <t>No.</t>
    <phoneticPr fontId="1"/>
  </si>
  <si>
    <t>電話番号</t>
    <rPh sb="0" eb="2">
      <t>デンワ</t>
    </rPh>
    <rPh sb="2" eb="4">
      <t>バンゴウ</t>
    </rPh>
    <phoneticPr fontId="1"/>
  </si>
  <si>
    <t>住　所</t>
    <rPh sb="0" eb="1">
      <t>ジュウ</t>
    </rPh>
    <rPh sb="2" eb="3">
      <t>ショ</t>
    </rPh>
    <phoneticPr fontId="1"/>
  </si>
  <si>
    <t>氏　名</t>
    <rPh sb="0" eb="1">
      <t>シ</t>
    </rPh>
    <rPh sb="2" eb="3">
      <t>ナ</t>
    </rPh>
    <phoneticPr fontId="1"/>
  </si>
  <si>
    <t>000-000-0000</t>
    <phoneticPr fontId="1"/>
  </si>
  <si>
    <t>〒930-0000　富山県〇〇市〇〇町〇-〇</t>
    <rPh sb="10" eb="13">
      <t>トヤマケン</t>
    </rPh>
    <rPh sb="15" eb="16">
      <t>シ</t>
    </rPh>
    <rPh sb="18" eb="19">
      <t>マチ</t>
    </rPh>
    <phoneticPr fontId="1"/>
  </si>
  <si>
    <t>農事組合法人　〇〇　代表理事　〇〇　〇〇</t>
    <rPh sb="0" eb="6">
      <t>ノウジクミアイホウジン</t>
    </rPh>
    <rPh sb="10" eb="14">
      <t>ダイヒョウリジ</t>
    </rPh>
    <phoneticPr fontId="1"/>
  </si>
  <si>
    <t>金　額
（円）</t>
    <rPh sb="0" eb="1">
      <t>キン</t>
    </rPh>
    <rPh sb="2" eb="3">
      <t>ガク</t>
    </rPh>
    <rPh sb="5" eb="6">
      <t>エン</t>
    </rPh>
    <phoneticPr fontId="1"/>
  </si>
  <si>
    <t>富山県産　コシヒカリ</t>
  </si>
  <si>
    <t>富山県産　てんこもり</t>
  </si>
  <si>
    <t>富山県産　てんたかく</t>
  </si>
  <si>
    <t>富山県産　日本晴</t>
  </si>
  <si>
    <t>□□スーパー</t>
    <phoneticPr fontId="1"/>
  </si>
  <si>
    <t>◇◇◇米穀店</t>
    <rPh sb="3" eb="6">
      <t>ベイコクテン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</si>
</sst>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Red]\-#,##0.0"/>
    <numFmt numFmtId="178" formatCode="0.0"/>
    <numFmt numFmtId="179" formatCode="e&quot;年産&quot;"/>
    <numFmt numFmtId="180" formatCode="#,##0_);[Red]\(#,##0\)"/>
  </numFmts>
  <fonts count="21">
    <font>
      <sz val="11"/>
      <color theme="1"/>
      <name val="ＭＳ Ｐゴシック"/>
      <family val="3"/>
      <charset val="128"/>
      <scheme val="minor"/>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0"/>
      <color indexed="8"/>
      <name val="ＭＳ Ｐ明朝"/>
      <family val="1"/>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明朝"/>
      <family val="1"/>
      <charset val="128"/>
    </font>
    <font>
      <sz val="11"/>
      <name val="ＭＳ Ｐゴシック"/>
      <family val="3"/>
      <charset val="128"/>
      <scheme val="minor"/>
    </font>
    <font>
      <sz val="12"/>
      <color theme="1"/>
      <name val="ＭＳ Ｐ明朝"/>
      <family val="1"/>
      <charset val="128"/>
    </font>
    <font>
      <sz val="8"/>
      <color indexed="8"/>
      <name val="ＭＳ Ｐ明朝"/>
      <family val="1"/>
      <charset val="128"/>
    </font>
    <font>
      <sz val="11"/>
      <color theme="1"/>
      <name val="ＭＳ ゴシック"/>
      <family val="3"/>
      <charset val="128"/>
    </font>
    <font>
      <b/>
      <sz val="11"/>
      <color theme="1"/>
      <name val="ＭＳ ゴシック"/>
      <family val="3"/>
      <charset val="128"/>
    </font>
    <font>
      <b/>
      <sz val="11"/>
      <color theme="1"/>
      <name val="ＭＳ Ｐ明朝"/>
      <family val="1"/>
      <charset val="128"/>
    </font>
    <font>
      <sz val="11"/>
      <color rgb="FFFF0000"/>
      <name val="ＭＳ Ｐ明朝"/>
      <family val="1"/>
      <charset val="128"/>
    </font>
    <font>
      <sz val="11"/>
      <name val="ＭＳ Ｐ明朝"/>
      <family val="1"/>
      <charset val="128"/>
    </font>
    <font>
      <sz val="11"/>
      <color theme="1"/>
      <name val="ＭＳ Ｐゴシック"/>
      <family val="3"/>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5">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shrinkToFit="1"/>
    </xf>
    <xf numFmtId="176" fontId="7" fillId="0" borderId="1" xfId="0" applyNumberFormat="1" applyFont="1" applyBorder="1" applyAlignment="1">
      <alignment vertical="center" shrinkToFit="1"/>
    </xf>
    <xf numFmtId="0" fontId="8"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0" fillId="0" borderId="5" xfId="0" applyBorder="1">
      <alignment vertical="center"/>
    </xf>
    <xf numFmtId="0" fontId="7" fillId="0" borderId="5" xfId="0" applyFont="1" applyBorder="1" applyAlignment="1">
      <alignment horizontal="right" vertical="center"/>
    </xf>
    <xf numFmtId="0" fontId="10" fillId="0" borderId="0" xfId="0" applyFont="1">
      <alignment vertical="center"/>
    </xf>
    <xf numFmtId="0" fontId="0" fillId="0" borderId="1" xfId="0" applyBorder="1">
      <alignment vertical="center"/>
    </xf>
    <xf numFmtId="179" fontId="7" fillId="0" borderId="1" xfId="0" applyNumberFormat="1" applyFont="1" applyBorder="1" applyAlignment="1">
      <alignment horizontal="center" vertical="center" shrinkToFit="1"/>
    </xf>
    <xf numFmtId="0" fontId="7" fillId="0" borderId="3"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shrinkToFit="1"/>
    </xf>
    <xf numFmtId="176" fontId="7" fillId="4" borderId="1" xfId="0" applyNumberFormat="1" applyFont="1" applyFill="1" applyBorder="1" applyAlignment="1">
      <alignment horizontal="right" vertical="center" shrinkToFit="1"/>
    </xf>
    <xf numFmtId="38" fontId="13" fillId="0" borderId="1" xfId="1" applyFont="1" applyFill="1" applyBorder="1" applyAlignment="1">
      <alignment horizontal="center" vertical="center" shrinkToFit="1"/>
    </xf>
    <xf numFmtId="38" fontId="13" fillId="3" borderId="1" xfId="1" applyFont="1" applyFill="1" applyBorder="1" applyAlignment="1">
      <alignment horizontal="center" vertical="center" shrinkToFit="1"/>
    </xf>
    <xf numFmtId="178" fontId="13" fillId="0" borderId="1" xfId="0" applyNumberFormat="1" applyFont="1" applyBorder="1" applyAlignment="1">
      <alignment horizontal="center" vertical="center" shrinkToFit="1"/>
    </xf>
    <xf numFmtId="178" fontId="13" fillId="0" borderId="1" xfId="0" applyNumberFormat="1" applyFont="1" applyBorder="1" applyAlignment="1">
      <alignment vertical="center" shrinkToFit="1"/>
    </xf>
    <xf numFmtId="177" fontId="14" fillId="3" borderId="1" xfId="1" applyNumberFormat="1" applyFont="1" applyFill="1" applyBorder="1" applyAlignment="1">
      <alignment horizontal="right" vertical="center" indent="1" shrinkToFit="1"/>
    </xf>
    <xf numFmtId="177" fontId="14" fillId="3" borderId="1" xfId="1" applyNumberFormat="1" applyFont="1" applyFill="1" applyBorder="1" applyAlignment="1">
      <alignment horizontal="right" vertical="center" shrinkToFit="1"/>
    </xf>
    <xf numFmtId="177" fontId="14" fillId="3" borderId="1" xfId="0" applyNumberFormat="1" applyFont="1" applyFill="1" applyBorder="1">
      <alignment vertical="center"/>
    </xf>
    <xf numFmtId="180" fontId="18" fillId="0" borderId="1" xfId="0" applyNumberFormat="1" applyFont="1" applyBorder="1" applyAlignment="1">
      <alignment horizontal="right" vertical="center" shrinkToFit="1"/>
    </xf>
    <xf numFmtId="0" fontId="0" fillId="0" borderId="11" xfId="0" applyBorder="1" applyAlignment="1">
      <alignment vertical="center"/>
    </xf>
    <xf numFmtId="0" fontId="0" fillId="0" borderId="7" xfId="0" applyBorder="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0" fontId="0" fillId="5" borderId="1" xfId="0" applyFill="1" applyBorder="1">
      <alignment vertical="center"/>
    </xf>
    <xf numFmtId="0" fontId="0" fillId="5" borderId="0" xfId="0" applyFill="1">
      <alignment vertical="center"/>
    </xf>
    <xf numFmtId="0" fontId="18" fillId="5" borderId="1" xfId="0" applyFont="1" applyFill="1" applyBorder="1" applyAlignment="1">
      <alignment horizontal="center" vertical="center" shrinkToFit="1"/>
    </xf>
    <xf numFmtId="179" fontId="18" fillId="5" borderId="1" xfId="0" applyNumberFormat="1" applyFont="1" applyFill="1" applyBorder="1" applyAlignment="1">
      <alignment horizontal="center" vertical="center" shrinkToFit="1"/>
    </xf>
    <xf numFmtId="178" fontId="18" fillId="5" borderId="1" xfId="0" applyNumberFormat="1" applyFont="1" applyFill="1" applyBorder="1" applyAlignment="1">
      <alignment vertical="center" shrinkToFit="1"/>
    </xf>
    <xf numFmtId="176" fontId="18" fillId="5" borderId="1" xfId="0" applyNumberFormat="1" applyFont="1" applyFill="1" applyBorder="1" applyAlignment="1">
      <alignment vertical="center" shrinkToFit="1"/>
    </xf>
    <xf numFmtId="38" fontId="18" fillId="5" borderId="1" xfId="1" applyFont="1" applyFill="1" applyBorder="1" applyAlignment="1">
      <alignment horizontal="center" vertical="center" shrinkToFit="1"/>
    </xf>
    <xf numFmtId="180" fontId="18" fillId="5" borderId="1" xfId="0" applyNumberFormat="1" applyFont="1" applyFill="1" applyBorder="1">
      <alignment vertical="center"/>
    </xf>
    <xf numFmtId="0" fontId="18" fillId="5" borderId="1" xfId="0" applyFont="1" applyFill="1" applyBorder="1">
      <alignment vertical="center"/>
    </xf>
    <xf numFmtId="0" fontId="18" fillId="5" borderId="13" xfId="0" applyFont="1" applyFill="1" applyBorder="1">
      <alignment vertical="center"/>
    </xf>
    <xf numFmtId="0" fontId="18" fillId="5" borderId="13" xfId="0" applyFont="1" applyFill="1" applyBorder="1" applyAlignment="1">
      <alignment horizontal="center" vertical="center" shrinkToFit="1"/>
    </xf>
    <xf numFmtId="179" fontId="18" fillId="5" borderId="13" xfId="0" applyNumberFormat="1" applyFont="1" applyFill="1" applyBorder="1" applyAlignment="1">
      <alignment horizontal="center" vertical="center" shrinkToFit="1"/>
    </xf>
    <xf numFmtId="178" fontId="18" fillId="5" borderId="13" xfId="0" applyNumberFormat="1" applyFont="1" applyFill="1" applyBorder="1" applyAlignment="1">
      <alignment vertical="center" shrinkToFit="1"/>
    </xf>
    <xf numFmtId="176" fontId="18" fillId="5" borderId="13" xfId="0" applyNumberFormat="1" applyFont="1" applyFill="1" applyBorder="1" applyAlignment="1">
      <alignment vertical="center" shrinkToFit="1"/>
    </xf>
    <xf numFmtId="38" fontId="18" fillId="5" borderId="13" xfId="1" applyFont="1" applyFill="1" applyBorder="1" applyAlignment="1">
      <alignment horizontal="center" vertical="center" shrinkToFit="1"/>
    </xf>
    <xf numFmtId="180" fontId="18" fillId="5" borderId="13" xfId="0" applyNumberFormat="1" applyFont="1" applyFill="1" applyBorder="1">
      <alignment vertical="center"/>
    </xf>
    <xf numFmtId="38" fontId="18" fillId="0" borderId="14" xfId="1" applyFont="1" applyFill="1" applyBorder="1" applyAlignment="1">
      <alignment horizontal="center" vertical="center" shrinkToFit="1"/>
    </xf>
    <xf numFmtId="177" fontId="18" fillId="0" borderId="2" xfId="1" applyNumberFormat="1" applyFont="1" applyFill="1" applyBorder="1" applyAlignment="1">
      <alignment horizontal="right" vertical="center" shrinkToFit="1"/>
    </xf>
    <xf numFmtId="180" fontId="18" fillId="0" borderId="2" xfId="0" applyNumberFormat="1" applyFont="1" applyBorder="1">
      <alignment vertical="center"/>
    </xf>
    <xf numFmtId="177" fontId="18" fillId="0" borderId="1" xfId="0" applyNumberFormat="1" applyFont="1" applyBorder="1">
      <alignment vertical="center"/>
    </xf>
    <xf numFmtId="180" fontId="18" fillId="0" borderId="1" xfId="0" applyNumberFormat="1" applyFont="1" applyBorder="1">
      <alignment vertical="center"/>
    </xf>
    <xf numFmtId="177" fontId="18" fillId="0" borderId="1" xfId="1" applyNumberFormat="1" applyFont="1" applyFill="1" applyBorder="1" applyAlignment="1">
      <alignment horizontal="right" vertical="center" shrinkToFit="1"/>
    </xf>
    <xf numFmtId="177" fontId="18" fillId="0" borderId="13" xfId="1" applyNumberFormat="1" applyFont="1" applyFill="1" applyBorder="1" applyAlignment="1">
      <alignment horizontal="right" vertical="center" shrinkToFit="1"/>
    </xf>
    <xf numFmtId="180" fontId="18" fillId="0" borderId="1" xfId="0" applyNumberFormat="1" applyFont="1" applyFill="1" applyBorder="1" applyAlignment="1">
      <alignment horizontal="right" vertical="center" shrinkToFit="1"/>
    </xf>
    <xf numFmtId="180" fontId="18" fillId="0" borderId="13" xfId="0" applyNumberFormat="1" applyFont="1" applyFill="1" applyBorder="1" applyAlignment="1">
      <alignment horizontal="right" vertical="center" shrinkToFi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8"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7"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horizontal="center" vertical="center"/>
    </xf>
    <xf numFmtId="0" fontId="18" fillId="0" borderId="10" xfId="0" applyFont="1" applyBorder="1" applyAlignment="1">
      <alignment horizontal="right" vertical="center" shrinkToFit="1"/>
    </xf>
    <xf numFmtId="0" fontId="18" fillId="0" borderId="7" xfId="0" applyFont="1" applyBorder="1" applyAlignment="1">
      <alignment horizontal="right" vertical="center" shrinkToFit="1"/>
    </xf>
    <xf numFmtId="0" fontId="18" fillId="0" borderId="11" xfId="0" applyFont="1" applyBorder="1" applyAlignment="1">
      <alignment horizontal="right" vertical="center" shrinkToFit="1"/>
    </xf>
    <xf numFmtId="0" fontId="18" fillId="0" borderId="4" xfId="0" applyFont="1" applyBorder="1" applyAlignment="1">
      <alignment horizontal="righ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6" fillId="0" borderId="0" xfId="0" applyFont="1" applyAlignment="1">
      <alignment vertical="center" wrapText="1"/>
    </xf>
    <xf numFmtId="0" fontId="7" fillId="0" borderId="7" xfId="0" applyFont="1" applyBorder="1" applyAlignment="1">
      <alignment horizontal="left" vertical="center"/>
    </xf>
  </cellXfs>
  <cellStyles count="2">
    <cellStyle name="桁区切り" xfId="1" builtinId="6"/>
    <cellStyle name="標準" xfId="0" builtinId="0"/>
  </cellStyles>
  <dxfs count="1">
    <dxf>
      <numFmt numFmtId="185" formatCode="&quot;令和元年&quot;m&quot;月&quot;d&quot;日&quot;"/>
    </dxf>
  </dxfs>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1276350</xdr:colOff>
      <xdr:row>3</xdr:row>
      <xdr:rowOff>0</xdr:rowOff>
    </xdr:from>
    <xdr:to>
      <xdr:col>11</xdr:col>
      <xdr:colOff>1628775</xdr:colOff>
      <xdr:row>3</xdr:row>
      <xdr:rowOff>0</xdr:rowOff>
    </xdr:to>
    <xdr:cxnSp macro="">
      <xdr:nvCxnSpPr>
        <xdr:cNvPr id="5" name="直線コネクタ 4">
          <a:extLst>
            <a:ext uri="{FF2B5EF4-FFF2-40B4-BE49-F238E27FC236}">
              <a16:creationId xmlns:a16="http://schemas.microsoft.com/office/drawing/2014/main" id="{23C10334-64AC-1310-126E-397B7DA54BDC}"/>
            </a:ext>
          </a:extLst>
        </xdr:cNvPr>
        <xdr:cNvCxnSpPr/>
      </xdr:nvCxnSpPr>
      <xdr:spPr>
        <a:xfrm>
          <a:off x="9086850" y="666750"/>
          <a:ext cx="4086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38102</xdr:colOff>
      <xdr:row>4</xdr:row>
      <xdr:rowOff>190500</xdr:rowOff>
    </xdr:from>
    <xdr:to>
      <xdr:col>3</xdr:col>
      <xdr:colOff>1476376</xdr:colOff>
      <xdr:row>5</xdr:row>
      <xdr:rowOff>438150</xdr:rowOff>
    </xdr:to>
    <xdr:sp macro="" textlink="">
      <xdr:nvSpPr>
        <xdr:cNvPr id="3" name="大かっこ 2">
          <a:extLst>
            <a:ext uri="{FF2B5EF4-FFF2-40B4-BE49-F238E27FC236}">
              <a16:creationId xmlns:a16="http://schemas.microsoft.com/office/drawing/2014/main" id="{5228963F-E347-452A-862F-E4045F9FF80D}"/>
            </a:ext>
          </a:extLst>
        </xdr:cNvPr>
        <xdr:cNvSpPr/>
      </xdr:nvSpPr>
      <xdr:spPr>
        <a:xfrm>
          <a:off x="3905252" y="923925"/>
          <a:ext cx="1438274"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6</xdr:row>
      <xdr:rowOff>38100</xdr:rowOff>
    </xdr:from>
    <xdr:to>
      <xdr:col>5</xdr:col>
      <xdr:colOff>1066800</xdr:colOff>
      <xdr:row>10</xdr:row>
      <xdr:rowOff>0</xdr:rowOff>
    </xdr:to>
    <xdr:cxnSp macro="">
      <xdr:nvCxnSpPr>
        <xdr:cNvPr id="12437" name="直線矢印コネクタ 5">
          <a:extLst>
            <a:ext uri="{FF2B5EF4-FFF2-40B4-BE49-F238E27FC236}">
              <a16:creationId xmlns:a16="http://schemas.microsoft.com/office/drawing/2014/main" id="{00000000-0008-0000-0000-000095300000}"/>
            </a:ext>
          </a:extLst>
        </xdr:cNvPr>
        <xdr:cNvCxnSpPr>
          <a:cxnSpLocks noChangeShapeType="1"/>
        </xdr:cNvCxnSpPr>
      </xdr:nvCxnSpPr>
      <xdr:spPr bwMode="auto">
        <a:xfrm flipH="1">
          <a:off x="6000750" y="159067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78105</xdr:colOff>
      <xdr:row>12</xdr:row>
      <xdr:rowOff>76198</xdr:rowOff>
    </xdr:from>
    <xdr:to>
      <xdr:col>3</xdr:col>
      <xdr:colOff>1564005</xdr:colOff>
      <xdr:row>15</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21480" y="4476748"/>
          <a:ext cx="1485900" cy="118110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5</xdr:col>
      <xdr:colOff>34290</xdr:colOff>
      <xdr:row>12</xdr:row>
      <xdr:rowOff>57148</xdr:rowOff>
    </xdr:from>
    <xdr:to>
      <xdr:col>5</xdr:col>
      <xdr:colOff>1474470</xdr:colOff>
      <xdr:row>15</xdr:row>
      <xdr:rowOff>295603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20083" y="4123338"/>
          <a:ext cx="1440180" cy="14405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・収穫年の翌年４月１日以降に米穀を引き渡す場合は、収穫年の翌年の３月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6</xdr:col>
      <xdr:colOff>83820</xdr:colOff>
      <xdr:row>12</xdr:row>
      <xdr:rowOff>59054</xdr:rowOff>
    </xdr:from>
    <xdr:to>
      <xdr:col>6</xdr:col>
      <xdr:colOff>1125855</xdr:colOff>
      <xdr:row>15</xdr:row>
      <xdr:rowOff>190499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00182" y="4125244"/>
          <a:ext cx="1042035" cy="133356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・収穫年の翌年４月１日以降に米穀を引き渡す場合は、予定年月日を記入してください。</a:t>
          </a:r>
        </a:p>
      </xdr:txBody>
    </xdr:sp>
    <xdr:clientData/>
  </xdr:twoCellAnchor>
  <xdr:twoCellAnchor>
    <xdr:from>
      <xdr:col>8</xdr:col>
      <xdr:colOff>260853</xdr:colOff>
      <xdr:row>12</xdr:row>
      <xdr:rowOff>49531</xdr:rowOff>
    </xdr:from>
    <xdr:to>
      <xdr:col>8</xdr:col>
      <xdr:colOff>1581149</xdr:colOff>
      <xdr:row>14</xdr:row>
      <xdr:rowOff>328449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558436" y="4251114"/>
          <a:ext cx="1320296" cy="106208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oneCellAnchor>
    <xdr:from>
      <xdr:col>6</xdr:col>
      <xdr:colOff>723900</xdr:colOff>
      <xdr:row>0</xdr:row>
      <xdr:rowOff>0</xdr:rowOff>
    </xdr:from>
    <xdr:ext cx="2800767"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143875" y="0"/>
          <a:ext cx="280076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玄米用</a:t>
          </a:r>
          <a:r>
            <a:rPr kumimoji="1" lang="ja-JP" altLang="en-US" sz="2400"/>
            <a:t>：記入例＞</a:t>
          </a:r>
        </a:p>
      </xdr:txBody>
    </xdr:sp>
    <xdr:clientData/>
  </xdr:oneCellAnchor>
  <xdr:twoCellAnchor>
    <xdr:from>
      <xdr:col>0</xdr:col>
      <xdr:colOff>126978</xdr:colOff>
      <xdr:row>12</xdr:row>
      <xdr:rowOff>66676</xdr:rowOff>
    </xdr:from>
    <xdr:to>
      <xdr:col>1</xdr:col>
      <xdr:colOff>732768</xdr:colOff>
      <xdr:row>15</xdr:row>
      <xdr:rowOff>171451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6978" y="4467226"/>
          <a:ext cx="2167890" cy="12763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・販売の相手先の業種が①～③の場合は、ドロップダウンリストから選択してください。</a:t>
          </a:r>
          <a:endParaRPr kumimoji="1" lang="en-US" altLang="ja-JP" sz="1100"/>
        </a:p>
        <a:p>
          <a:pPr>
            <a:lnSpc>
              <a:spcPts val="1300"/>
            </a:lnSpc>
          </a:pPr>
          <a:r>
            <a:rPr kumimoji="1" lang="ja-JP" altLang="en-US" sz="1100"/>
            <a:t>・「④その他」を選択する場合は、（）を付して仕向先を記入してください。</a:t>
          </a:r>
          <a:r>
            <a:rPr kumimoji="1" lang="en-US" altLang="ja-JP" sz="1100"/>
            <a:t>【</a:t>
          </a:r>
          <a:r>
            <a:rPr kumimoji="1" lang="ja-JP" altLang="en-US" sz="1100"/>
            <a:t>例</a:t>
          </a:r>
          <a:r>
            <a:rPr kumimoji="1" lang="en-US" altLang="ja-JP" sz="1100"/>
            <a:t>】</a:t>
          </a:r>
          <a:r>
            <a:rPr kumimoji="1" lang="ja-JP" altLang="en-US" sz="1100"/>
            <a:t>④（醸造所）</a:t>
          </a:r>
        </a:p>
      </xdr:txBody>
    </xdr:sp>
    <xdr:clientData/>
  </xdr:twoCellAnchor>
  <xdr:twoCellAnchor>
    <xdr:from>
      <xdr:col>0</xdr:col>
      <xdr:colOff>0</xdr:colOff>
      <xdr:row>15</xdr:row>
      <xdr:rowOff>379094</xdr:rowOff>
    </xdr:from>
    <xdr:to>
      <xdr:col>6</xdr:col>
      <xdr:colOff>335784</xdr:colOff>
      <xdr:row>18</xdr:row>
      <xdr:rowOff>376927</xdr:rowOff>
    </xdr:to>
    <xdr:grpSp>
      <xdr:nvGrpSpPr>
        <xdr:cNvPr id="16" name="グループ化 15">
          <a:extLst>
            <a:ext uri="{FF2B5EF4-FFF2-40B4-BE49-F238E27FC236}">
              <a16:creationId xmlns:a16="http://schemas.microsoft.com/office/drawing/2014/main" id="{C3DAC91D-028D-9981-8B75-B13989B93678}"/>
            </a:ext>
          </a:extLst>
        </xdr:cNvPr>
        <xdr:cNvGrpSpPr/>
      </xdr:nvGrpSpPr>
      <xdr:grpSpPr>
        <a:xfrm>
          <a:off x="0" y="5951219"/>
          <a:ext cx="8593959" cy="1007483"/>
          <a:chOff x="0" y="5770901"/>
          <a:chExt cx="7756087" cy="1017336"/>
        </a:xfrm>
      </xdr:grpSpPr>
      <xdr:sp macro="" textlink="">
        <xdr:nvSpPr>
          <xdr:cNvPr id="3" name="テキスト ボックス 2">
            <a:extLst>
              <a:ext uri="{FF2B5EF4-FFF2-40B4-BE49-F238E27FC236}">
                <a16:creationId xmlns:a16="http://schemas.microsoft.com/office/drawing/2014/main" id="{E8D18EAB-14B5-4E19-8C93-4288B5F94051}"/>
              </a:ext>
            </a:extLst>
          </xdr:cNvPr>
          <xdr:cNvSpPr txBox="1"/>
        </xdr:nvSpPr>
        <xdr:spPr>
          <a:xfrm>
            <a:off x="0" y="5858335"/>
            <a:ext cx="3721297" cy="2247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a:t>
            </a:r>
          </a:p>
        </xdr:txBody>
      </xdr:sp>
      <xdr:sp macro="" textlink="">
        <xdr:nvSpPr>
          <xdr:cNvPr id="4" name="テキスト ボックス 3">
            <a:extLst>
              <a:ext uri="{FF2B5EF4-FFF2-40B4-BE49-F238E27FC236}">
                <a16:creationId xmlns:a16="http://schemas.microsoft.com/office/drawing/2014/main" id="{9D894DC7-A02C-5BD9-017E-4F7CFA440E6F}"/>
              </a:ext>
            </a:extLst>
          </xdr:cNvPr>
          <xdr:cNvSpPr txBox="1"/>
        </xdr:nvSpPr>
        <xdr:spPr>
          <a:xfrm>
            <a:off x="3831787" y="6042112"/>
            <a:ext cx="3924300" cy="7461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a:solidFill>
                  <a:srgbClr val="0000CC"/>
                </a:solidFill>
              </a:rPr>
              <a:t>農産物検査によらない方法（未検査）により数量確認した場合に記載</a:t>
            </a:r>
          </a:p>
        </xdr:txBody>
      </xdr:sp>
      <xdr:cxnSp macro="">
        <xdr:nvCxnSpPr>
          <xdr:cNvPr id="13" name="直線矢印コネクタ 12">
            <a:extLst>
              <a:ext uri="{FF2B5EF4-FFF2-40B4-BE49-F238E27FC236}">
                <a16:creationId xmlns:a16="http://schemas.microsoft.com/office/drawing/2014/main" id="{313A891B-6127-B946-8094-2E2342914F40}"/>
              </a:ext>
            </a:extLst>
          </xdr:cNvPr>
          <xdr:cNvCxnSpPr/>
        </xdr:nvCxnSpPr>
        <xdr:spPr>
          <a:xfrm flipH="1" flipV="1">
            <a:off x="3404038" y="5996152"/>
            <a:ext cx="427749" cy="23896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フローチャート: 処理 11">
            <a:extLst>
              <a:ext uri="{FF2B5EF4-FFF2-40B4-BE49-F238E27FC236}">
                <a16:creationId xmlns:a16="http://schemas.microsoft.com/office/drawing/2014/main" id="{CE94E63D-4B90-8DB2-E9C0-41221B9EE1E1}"/>
              </a:ext>
            </a:extLst>
          </xdr:cNvPr>
          <xdr:cNvSpPr/>
        </xdr:nvSpPr>
        <xdr:spPr>
          <a:xfrm>
            <a:off x="0" y="5770901"/>
            <a:ext cx="3389192" cy="424422"/>
          </a:xfrm>
          <a:prstGeom prst="flowChartProcess">
            <a:avLst/>
          </a:prstGeom>
          <a:no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74083</xdr:colOff>
      <xdr:row>1</xdr:row>
      <xdr:rowOff>52916</xdr:rowOff>
    </xdr:from>
    <xdr:to>
      <xdr:col>2</xdr:col>
      <xdr:colOff>779991</xdr:colOff>
      <xdr:row>3</xdr:row>
      <xdr:rowOff>243417</xdr:rowOff>
    </xdr:to>
    <xdr:sp macro="" textlink="">
      <xdr:nvSpPr>
        <xdr:cNvPr id="2" name="吹き出し: 四角形 1">
          <a:extLst>
            <a:ext uri="{FF2B5EF4-FFF2-40B4-BE49-F238E27FC236}">
              <a16:creationId xmlns:a16="http://schemas.microsoft.com/office/drawing/2014/main" id="{FA60F7EA-B3E8-4C71-ADF3-38DF4208C2F5}"/>
            </a:ext>
          </a:extLst>
        </xdr:cNvPr>
        <xdr:cNvSpPr/>
      </xdr:nvSpPr>
      <xdr:spPr>
        <a:xfrm>
          <a:off x="74083" y="264583"/>
          <a:ext cx="3838575" cy="772584"/>
        </a:xfrm>
        <a:prstGeom prst="wedgeRectCallout">
          <a:avLst>
            <a:gd name="adj1" fmla="val 1455"/>
            <a:gd name="adj2" fmla="val 49981"/>
          </a:avLst>
        </a:prstGeom>
        <a:solidFill>
          <a:srgbClr val="F79646">
            <a:lumMod val="20000"/>
            <a:lumOff val="80000"/>
          </a:srgbClr>
        </a:solidFill>
        <a:ln w="28575"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UD デジタル 教科書体 N-B" panose="02020700000000000000" pitchFamily="17" charset="-128"/>
              <a:ea typeface="UD デジタル 教科書体 N-B" panose="02020700000000000000" pitchFamily="17" charset="-128"/>
              <a:cs typeface="+mn-cs"/>
            </a:rPr>
            <a:t>当該様式は、</a:t>
          </a:r>
          <a:r>
            <a:rPr kumimoji="1" lang="ja-JP" altLang="en-US" sz="1600" b="1" i="0" u="sng" strike="noStrike" kern="0" cap="none" spc="0" normalizeH="0" baseline="0" noProof="0">
              <a:ln>
                <a:noFill/>
              </a:ln>
              <a:solidFill>
                <a:srgbClr val="0000CC"/>
              </a:solidFill>
              <a:effectLst/>
              <a:uLnTx/>
              <a:uFillTx/>
              <a:latin typeface="UD デジタル 教科書体 N-B" panose="02020700000000000000" pitchFamily="17" charset="-128"/>
              <a:ea typeface="UD デジタル 教科書体 N-B" panose="02020700000000000000" pitchFamily="17" charset="-128"/>
              <a:cs typeface="+mn-cs"/>
            </a:rPr>
            <a:t>販売の相手先の業種ごとに作成</a:t>
          </a:r>
          <a:r>
            <a:rPr kumimoji="1" lang="ja-JP" altLang="en-US" sz="1600" b="0" i="0" u="none" strike="noStrike" kern="0" cap="none" spc="0" normalizeH="0" baseline="0" noProof="0">
              <a:ln>
                <a:noFill/>
              </a:ln>
              <a:solidFill>
                <a:srgbClr val="FF0000"/>
              </a:solidFill>
              <a:effectLst/>
              <a:uLnTx/>
              <a:uFillTx/>
              <a:latin typeface="UD デジタル 教科書体 N-B" panose="02020700000000000000" pitchFamily="17" charset="-128"/>
              <a:ea typeface="UD デジタル 教科書体 N-B" panose="02020700000000000000" pitchFamily="17" charset="-128"/>
              <a:cs typeface="+mn-cs"/>
            </a:rPr>
            <a:t>してください。</a:t>
          </a:r>
        </a:p>
      </xdr:txBody>
    </xdr:sp>
    <xdr:clientData/>
  </xdr:twoCellAnchor>
  <xdr:twoCellAnchor>
    <xdr:from>
      <xdr:col>0</xdr:col>
      <xdr:colOff>38101</xdr:colOff>
      <xdr:row>4</xdr:row>
      <xdr:rowOff>190500</xdr:rowOff>
    </xdr:from>
    <xdr:to>
      <xdr:col>0</xdr:col>
      <xdr:colOff>1524000</xdr:colOff>
      <xdr:row>5</xdr:row>
      <xdr:rowOff>438150</xdr:rowOff>
    </xdr:to>
    <xdr:sp macro="" textlink="">
      <xdr:nvSpPr>
        <xdr:cNvPr id="14" name="大かっこ 13">
          <a:extLst>
            <a:ext uri="{FF2B5EF4-FFF2-40B4-BE49-F238E27FC236}">
              <a16:creationId xmlns:a16="http://schemas.microsoft.com/office/drawing/2014/main" id="{58286952-3221-45C7-AC12-3B949663039D}"/>
            </a:ext>
          </a:extLst>
        </xdr:cNvPr>
        <xdr:cNvSpPr/>
      </xdr:nvSpPr>
      <xdr:spPr>
        <a:xfrm>
          <a:off x="2286001" y="13144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N52"/>
  <sheetViews>
    <sheetView showGridLines="0" showZeros="0" tabSelected="1" view="pageBreakPreview" zoomScaleNormal="100" zoomScaleSheetLayoutView="100" workbookViewId="0">
      <selection sqref="A1:C1048576"/>
    </sheetView>
  </sheetViews>
  <sheetFormatPr defaultRowHeight="13.5"/>
  <cols>
    <col min="1" max="2" width="2.75" bestFit="1" customWidth="1"/>
    <col min="3" max="3" width="3.75" customWidth="1"/>
    <col min="4" max="4" width="20.875" customWidth="1"/>
    <col min="5" max="5" width="20.5" customWidth="1"/>
    <col min="6" max="6" width="13.375" customWidth="1"/>
    <col min="7" max="7" width="29.25" style="1" bestFit="1" customWidth="1"/>
    <col min="8" max="8" width="8.125" customWidth="1"/>
    <col min="9" max="9" width="22.375" customWidth="1"/>
    <col min="10" max="10" width="17.625" bestFit="1" customWidth="1"/>
    <col min="11" max="11" width="9" customWidth="1"/>
    <col min="12" max="12" width="24.125" customWidth="1"/>
    <col min="13" max="13" width="9.125" customWidth="1"/>
    <col min="14" max="14" width="15.875" bestFit="1" customWidth="1"/>
    <col min="17" max="17" width="3" customWidth="1"/>
  </cols>
  <sheetData>
    <row r="1" spans="1:14" ht="16.5" customHeight="1">
      <c r="D1" s="2" t="s">
        <v>13</v>
      </c>
      <c r="E1" s="2"/>
      <c r="F1" s="2"/>
      <c r="G1" s="3"/>
      <c r="H1" s="2"/>
      <c r="I1" s="2"/>
      <c r="J1" s="2"/>
      <c r="K1" s="2"/>
      <c r="L1" s="2"/>
      <c r="M1" t="s">
        <v>32</v>
      </c>
      <c r="N1" s="36" t="s">
        <v>35</v>
      </c>
    </row>
    <row r="2" spans="1:14" ht="15" customHeight="1">
      <c r="E2" s="76" t="s">
        <v>11</v>
      </c>
      <c r="F2" s="76"/>
      <c r="G2" s="76"/>
      <c r="H2" s="76"/>
      <c r="I2" s="76"/>
      <c r="J2" s="76"/>
      <c r="K2" s="76"/>
      <c r="L2" s="76"/>
      <c r="M2" t="s">
        <v>33</v>
      </c>
      <c r="N2" s="36" t="s">
        <v>36</v>
      </c>
    </row>
    <row r="3" spans="1:14" ht="21" customHeight="1">
      <c r="E3" s="2"/>
      <c r="F3" s="2"/>
      <c r="G3" s="3"/>
      <c r="H3" s="2"/>
      <c r="I3" s="33" t="s">
        <v>12</v>
      </c>
      <c r="J3" s="34"/>
      <c r="K3" s="34"/>
      <c r="L3" s="34"/>
      <c r="M3" t="s">
        <v>31</v>
      </c>
      <c r="N3" s="36" t="s">
        <v>34</v>
      </c>
    </row>
    <row r="4" spans="1:14" ht="5.25" customHeight="1"/>
    <row r="5" spans="1:14" ht="36.950000000000003" customHeight="1">
      <c r="A5" s="71" t="s">
        <v>30</v>
      </c>
      <c r="B5" s="72"/>
      <c r="C5" s="73"/>
      <c r="D5" s="65" t="s">
        <v>21</v>
      </c>
      <c r="E5" s="67" t="s">
        <v>0</v>
      </c>
      <c r="F5" s="68" t="s">
        <v>3</v>
      </c>
      <c r="G5" s="68"/>
      <c r="H5" s="68"/>
      <c r="I5" s="10" t="s">
        <v>2</v>
      </c>
      <c r="J5" s="67" t="s">
        <v>4</v>
      </c>
      <c r="K5" s="67" t="s">
        <v>5</v>
      </c>
      <c r="L5" s="69" t="s">
        <v>6</v>
      </c>
      <c r="M5" s="60" t="s">
        <v>29</v>
      </c>
      <c r="N5" s="60" t="s">
        <v>37</v>
      </c>
    </row>
    <row r="6" spans="1:14" ht="36.950000000000003" customHeight="1">
      <c r="A6" s="32"/>
      <c r="B6" s="32"/>
      <c r="C6" s="31"/>
      <c r="D6" s="66"/>
      <c r="E6" s="66"/>
      <c r="F6" s="9" t="s">
        <v>1</v>
      </c>
      <c r="G6" s="9" t="s">
        <v>10</v>
      </c>
      <c r="H6" s="8" t="s">
        <v>8</v>
      </c>
      <c r="I6" s="6" t="s">
        <v>26</v>
      </c>
      <c r="J6" s="66"/>
      <c r="K6" s="66"/>
      <c r="L6" s="70"/>
      <c r="M6" s="61"/>
      <c r="N6" s="61"/>
    </row>
    <row r="7" spans="1:14" ht="19.5" customHeight="1">
      <c r="A7" s="35">
        <v>1</v>
      </c>
      <c r="B7" s="35">
        <v>1</v>
      </c>
      <c r="C7" s="17" t="str">
        <f>A7&amp;B7</f>
        <v>11</v>
      </c>
      <c r="D7" s="37"/>
      <c r="E7" s="37"/>
      <c r="F7" s="38" t="str">
        <f>IF(E7="","","５年産")</f>
        <v/>
      </c>
      <c r="G7" s="37"/>
      <c r="H7" s="39"/>
      <c r="I7" s="40"/>
      <c r="J7" s="40"/>
      <c r="K7" s="41"/>
      <c r="L7" s="56">
        <f>SUM(H7*K7)</f>
        <v>0</v>
      </c>
      <c r="M7" s="42"/>
      <c r="N7" s="58">
        <f t="shared" ref="N7:N46" si="0">IF(L7="","",M7*K7)</f>
        <v>0</v>
      </c>
    </row>
    <row r="8" spans="1:14" ht="19.5" customHeight="1">
      <c r="A8" s="35">
        <v>2</v>
      </c>
      <c r="B8" s="35">
        <v>1</v>
      </c>
      <c r="C8" s="17" t="str">
        <f t="shared" ref="C8:C46" si="1">A8&amp;B8</f>
        <v>21</v>
      </c>
      <c r="D8" s="37"/>
      <c r="E8" s="37"/>
      <c r="F8" s="38" t="str">
        <f t="shared" ref="F8:F46" si="2">IF(E8="","","５年産")</f>
        <v/>
      </c>
      <c r="G8" s="37"/>
      <c r="H8" s="39"/>
      <c r="I8" s="40"/>
      <c r="J8" s="40"/>
      <c r="K8" s="41"/>
      <c r="L8" s="56">
        <f t="shared" ref="L8:L46" si="3">SUM(H8*K8)</f>
        <v>0</v>
      </c>
      <c r="M8" s="42"/>
      <c r="N8" s="58">
        <f t="shared" si="0"/>
        <v>0</v>
      </c>
    </row>
    <row r="9" spans="1:14" ht="19.5" customHeight="1">
      <c r="A9" s="35">
        <v>2</v>
      </c>
      <c r="B9" s="35">
        <v>2</v>
      </c>
      <c r="C9" s="17" t="str">
        <f t="shared" si="1"/>
        <v>22</v>
      </c>
      <c r="D9" s="37"/>
      <c r="E9" s="37"/>
      <c r="F9" s="38" t="str">
        <f t="shared" si="2"/>
        <v/>
      </c>
      <c r="G9" s="37"/>
      <c r="H9" s="39"/>
      <c r="I9" s="40"/>
      <c r="J9" s="40"/>
      <c r="K9" s="41"/>
      <c r="L9" s="56">
        <f t="shared" si="3"/>
        <v>0</v>
      </c>
      <c r="M9" s="42"/>
      <c r="N9" s="58">
        <f t="shared" si="0"/>
        <v>0</v>
      </c>
    </row>
    <row r="10" spans="1:14" ht="19.5" customHeight="1">
      <c r="A10" s="35">
        <v>2</v>
      </c>
      <c r="B10" s="35">
        <v>3</v>
      </c>
      <c r="C10" s="17" t="str">
        <f t="shared" si="1"/>
        <v>23</v>
      </c>
      <c r="D10" s="37"/>
      <c r="E10" s="37"/>
      <c r="F10" s="38" t="str">
        <f t="shared" si="2"/>
        <v/>
      </c>
      <c r="G10" s="37"/>
      <c r="H10" s="39"/>
      <c r="I10" s="40"/>
      <c r="J10" s="40"/>
      <c r="K10" s="41"/>
      <c r="L10" s="56">
        <f t="shared" si="3"/>
        <v>0</v>
      </c>
      <c r="M10" s="42"/>
      <c r="N10" s="58">
        <f t="shared" si="0"/>
        <v>0</v>
      </c>
    </row>
    <row r="11" spans="1:14" ht="19.5" customHeight="1">
      <c r="A11" s="35">
        <v>3</v>
      </c>
      <c r="B11" s="35">
        <v>1</v>
      </c>
      <c r="C11" s="17" t="str">
        <f t="shared" si="1"/>
        <v>31</v>
      </c>
      <c r="D11" s="37"/>
      <c r="E11" s="37"/>
      <c r="F11" s="38" t="str">
        <f t="shared" si="2"/>
        <v/>
      </c>
      <c r="G11" s="37"/>
      <c r="H11" s="39"/>
      <c r="I11" s="40"/>
      <c r="J11" s="40"/>
      <c r="K11" s="41"/>
      <c r="L11" s="56">
        <f t="shared" si="3"/>
        <v>0</v>
      </c>
      <c r="M11" s="42"/>
      <c r="N11" s="58">
        <f t="shared" si="0"/>
        <v>0</v>
      </c>
    </row>
    <row r="12" spans="1:14" ht="19.5" customHeight="1">
      <c r="A12" s="35"/>
      <c r="B12" s="35"/>
      <c r="C12" s="17" t="str">
        <f t="shared" si="1"/>
        <v/>
      </c>
      <c r="D12" s="43"/>
      <c r="E12" s="37"/>
      <c r="F12" s="38" t="str">
        <f t="shared" si="2"/>
        <v/>
      </c>
      <c r="G12" s="37"/>
      <c r="H12" s="39"/>
      <c r="I12" s="40"/>
      <c r="J12" s="40"/>
      <c r="K12" s="41"/>
      <c r="L12" s="56">
        <f t="shared" si="3"/>
        <v>0</v>
      </c>
      <c r="M12" s="42"/>
      <c r="N12" s="58">
        <f t="shared" si="0"/>
        <v>0</v>
      </c>
    </row>
    <row r="13" spans="1:14" ht="19.5" customHeight="1">
      <c r="A13" s="35"/>
      <c r="B13" s="35"/>
      <c r="C13" s="17" t="str">
        <f t="shared" si="1"/>
        <v/>
      </c>
      <c r="D13" s="43"/>
      <c r="E13" s="37"/>
      <c r="F13" s="38" t="str">
        <f t="shared" si="2"/>
        <v/>
      </c>
      <c r="G13" s="37"/>
      <c r="H13" s="39"/>
      <c r="I13" s="40"/>
      <c r="J13" s="40"/>
      <c r="K13" s="41"/>
      <c r="L13" s="56">
        <f t="shared" si="3"/>
        <v>0</v>
      </c>
      <c r="M13" s="42"/>
      <c r="N13" s="58">
        <f t="shared" si="0"/>
        <v>0</v>
      </c>
    </row>
    <row r="14" spans="1:14" ht="19.5" customHeight="1">
      <c r="A14" s="35"/>
      <c r="B14" s="35"/>
      <c r="C14" s="17" t="str">
        <f t="shared" si="1"/>
        <v/>
      </c>
      <c r="D14" s="43"/>
      <c r="E14" s="37"/>
      <c r="F14" s="38" t="str">
        <f t="shared" si="2"/>
        <v/>
      </c>
      <c r="G14" s="37"/>
      <c r="H14" s="39"/>
      <c r="I14" s="40"/>
      <c r="J14" s="40"/>
      <c r="K14" s="41"/>
      <c r="L14" s="56">
        <f t="shared" si="3"/>
        <v>0</v>
      </c>
      <c r="M14" s="42"/>
      <c r="N14" s="58">
        <f t="shared" si="0"/>
        <v>0</v>
      </c>
    </row>
    <row r="15" spans="1:14" ht="19.5" customHeight="1">
      <c r="A15" s="35"/>
      <c r="B15" s="35"/>
      <c r="C15" s="17" t="str">
        <f t="shared" si="1"/>
        <v/>
      </c>
      <c r="D15" s="43"/>
      <c r="E15" s="37"/>
      <c r="F15" s="38" t="str">
        <f t="shared" si="2"/>
        <v/>
      </c>
      <c r="G15" s="37"/>
      <c r="H15" s="39"/>
      <c r="I15" s="40"/>
      <c r="J15" s="40"/>
      <c r="K15" s="41"/>
      <c r="L15" s="56">
        <f t="shared" si="3"/>
        <v>0</v>
      </c>
      <c r="M15" s="42"/>
      <c r="N15" s="58">
        <f t="shared" si="0"/>
        <v>0</v>
      </c>
    </row>
    <row r="16" spans="1:14" ht="19.5" customHeight="1">
      <c r="A16" s="35"/>
      <c r="B16" s="35"/>
      <c r="C16" s="17" t="str">
        <f t="shared" si="1"/>
        <v/>
      </c>
      <c r="D16" s="43"/>
      <c r="E16" s="37"/>
      <c r="F16" s="38" t="str">
        <f t="shared" si="2"/>
        <v/>
      </c>
      <c r="G16" s="37"/>
      <c r="H16" s="39"/>
      <c r="I16" s="40"/>
      <c r="J16" s="40"/>
      <c r="K16" s="41"/>
      <c r="L16" s="56">
        <f t="shared" si="3"/>
        <v>0</v>
      </c>
      <c r="M16" s="42"/>
      <c r="N16" s="58">
        <f t="shared" si="0"/>
        <v>0</v>
      </c>
    </row>
    <row r="17" spans="1:14" ht="19.5" customHeight="1">
      <c r="A17" s="35"/>
      <c r="B17" s="35"/>
      <c r="C17" s="17" t="str">
        <f t="shared" si="1"/>
        <v/>
      </c>
      <c r="D17" s="43"/>
      <c r="E17" s="37"/>
      <c r="F17" s="38" t="str">
        <f t="shared" si="2"/>
        <v/>
      </c>
      <c r="G17" s="37"/>
      <c r="H17" s="39"/>
      <c r="I17" s="40"/>
      <c r="J17" s="40"/>
      <c r="K17" s="41"/>
      <c r="L17" s="56">
        <f t="shared" si="3"/>
        <v>0</v>
      </c>
      <c r="M17" s="42"/>
      <c r="N17" s="58">
        <f t="shared" si="0"/>
        <v>0</v>
      </c>
    </row>
    <row r="18" spans="1:14" ht="19.5" customHeight="1">
      <c r="A18" s="35"/>
      <c r="B18" s="35"/>
      <c r="C18" s="17" t="str">
        <f t="shared" si="1"/>
        <v/>
      </c>
      <c r="D18" s="43"/>
      <c r="E18" s="37"/>
      <c r="F18" s="38" t="str">
        <f t="shared" si="2"/>
        <v/>
      </c>
      <c r="G18" s="37"/>
      <c r="H18" s="39"/>
      <c r="I18" s="40"/>
      <c r="J18" s="40"/>
      <c r="K18" s="41"/>
      <c r="L18" s="56">
        <f t="shared" si="3"/>
        <v>0</v>
      </c>
      <c r="M18" s="42"/>
      <c r="N18" s="58">
        <f t="shared" si="0"/>
        <v>0</v>
      </c>
    </row>
    <row r="19" spans="1:14" ht="19.5" customHeight="1">
      <c r="A19" s="35"/>
      <c r="B19" s="35"/>
      <c r="C19" s="17" t="str">
        <f t="shared" si="1"/>
        <v/>
      </c>
      <c r="D19" s="43"/>
      <c r="E19" s="37"/>
      <c r="F19" s="38" t="str">
        <f t="shared" si="2"/>
        <v/>
      </c>
      <c r="G19" s="37"/>
      <c r="H19" s="39"/>
      <c r="I19" s="40"/>
      <c r="J19" s="40"/>
      <c r="K19" s="41"/>
      <c r="L19" s="56">
        <f t="shared" si="3"/>
        <v>0</v>
      </c>
      <c r="M19" s="42"/>
      <c r="N19" s="58">
        <f t="shared" si="0"/>
        <v>0</v>
      </c>
    </row>
    <row r="20" spans="1:14" ht="19.5" customHeight="1">
      <c r="A20" s="35"/>
      <c r="B20" s="35"/>
      <c r="C20" s="17" t="str">
        <f t="shared" si="1"/>
        <v/>
      </c>
      <c r="D20" s="43"/>
      <c r="E20" s="37"/>
      <c r="F20" s="38" t="str">
        <f t="shared" si="2"/>
        <v/>
      </c>
      <c r="G20" s="37"/>
      <c r="H20" s="39"/>
      <c r="I20" s="40"/>
      <c r="J20" s="40"/>
      <c r="K20" s="41"/>
      <c r="L20" s="56">
        <f t="shared" si="3"/>
        <v>0</v>
      </c>
      <c r="M20" s="42"/>
      <c r="N20" s="58">
        <f t="shared" si="0"/>
        <v>0</v>
      </c>
    </row>
    <row r="21" spans="1:14" ht="19.5" customHeight="1">
      <c r="A21" s="35"/>
      <c r="B21" s="35"/>
      <c r="C21" s="17" t="str">
        <f t="shared" si="1"/>
        <v/>
      </c>
      <c r="D21" s="43"/>
      <c r="E21" s="37"/>
      <c r="F21" s="38" t="str">
        <f t="shared" si="2"/>
        <v/>
      </c>
      <c r="G21" s="37"/>
      <c r="H21" s="39"/>
      <c r="I21" s="40"/>
      <c r="J21" s="40"/>
      <c r="K21" s="41"/>
      <c r="L21" s="56">
        <f t="shared" si="3"/>
        <v>0</v>
      </c>
      <c r="M21" s="42"/>
      <c r="N21" s="58">
        <f t="shared" si="0"/>
        <v>0</v>
      </c>
    </row>
    <row r="22" spans="1:14" ht="19.5" customHeight="1">
      <c r="A22" s="35"/>
      <c r="B22" s="35"/>
      <c r="C22" s="17" t="str">
        <f t="shared" si="1"/>
        <v/>
      </c>
      <c r="D22" s="43"/>
      <c r="E22" s="37"/>
      <c r="F22" s="38" t="str">
        <f t="shared" si="2"/>
        <v/>
      </c>
      <c r="G22" s="37"/>
      <c r="H22" s="39"/>
      <c r="I22" s="40"/>
      <c r="J22" s="40"/>
      <c r="K22" s="41"/>
      <c r="L22" s="56">
        <f t="shared" si="3"/>
        <v>0</v>
      </c>
      <c r="M22" s="42"/>
      <c r="N22" s="58">
        <f t="shared" si="0"/>
        <v>0</v>
      </c>
    </row>
    <row r="23" spans="1:14" ht="19.5" customHeight="1">
      <c r="A23" s="35"/>
      <c r="B23" s="35"/>
      <c r="C23" s="17" t="str">
        <f t="shared" si="1"/>
        <v/>
      </c>
      <c r="D23" s="43"/>
      <c r="E23" s="37"/>
      <c r="F23" s="38" t="str">
        <f t="shared" si="2"/>
        <v/>
      </c>
      <c r="G23" s="37"/>
      <c r="H23" s="39"/>
      <c r="I23" s="40"/>
      <c r="J23" s="40"/>
      <c r="K23" s="41"/>
      <c r="L23" s="56">
        <f t="shared" si="3"/>
        <v>0</v>
      </c>
      <c r="M23" s="42"/>
      <c r="N23" s="58">
        <f t="shared" si="0"/>
        <v>0</v>
      </c>
    </row>
    <row r="24" spans="1:14" ht="19.5" customHeight="1">
      <c r="A24" s="35"/>
      <c r="B24" s="35"/>
      <c r="C24" s="17" t="str">
        <f t="shared" si="1"/>
        <v/>
      </c>
      <c r="D24" s="43"/>
      <c r="E24" s="37"/>
      <c r="F24" s="38" t="str">
        <f t="shared" si="2"/>
        <v/>
      </c>
      <c r="G24" s="37"/>
      <c r="H24" s="39"/>
      <c r="I24" s="40"/>
      <c r="J24" s="40"/>
      <c r="K24" s="41"/>
      <c r="L24" s="56">
        <f t="shared" si="3"/>
        <v>0</v>
      </c>
      <c r="M24" s="42"/>
      <c r="N24" s="58">
        <f t="shared" si="0"/>
        <v>0</v>
      </c>
    </row>
    <row r="25" spans="1:14" ht="19.5" customHeight="1">
      <c r="A25" s="35"/>
      <c r="B25" s="35"/>
      <c r="C25" s="17" t="str">
        <f t="shared" si="1"/>
        <v/>
      </c>
      <c r="D25" s="43"/>
      <c r="E25" s="37"/>
      <c r="F25" s="38" t="str">
        <f t="shared" si="2"/>
        <v/>
      </c>
      <c r="G25" s="37"/>
      <c r="H25" s="39"/>
      <c r="I25" s="40"/>
      <c r="J25" s="40"/>
      <c r="K25" s="41"/>
      <c r="L25" s="56">
        <f t="shared" si="3"/>
        <v>0</v>
      </c>
      <c r="M25" s="42"/>
      <c r="N25" s="58">
        <f t="shared" si="0"/>
        <v>0</v>
      </c>
    </row>
    <row r="26" spans="1:14" ht="19.5" customHeight="1">
      <c r="A26" s="35"/>
      <c r="B26" s="35"/>
      <c r="C26" s="17" t="str">
        <f t="shared" si="1"/>
        <v/>
      </c>
      <c r="D26" s="43"/>
      <c r="E26" s="37"/>
      <c r="F26" s="38" t="str">
        <f t="shared" si="2"/>
        <v/>
      </c>
      <c r="G26" s="37"/>
      <c r="H26" s="39"/>
      <c r="I26" s="40"/>
      <c r="J26" s="40"/>
      <c r="K26" s="41"/>
      <c r="L26" s="56">
        <f t="shared" si="3"/>
        <v>0</v>
      </c>
      <c r="M26" s="42"/>
      <c r="N26" s="58">
        <f t="shared" si="0"/>
        <v>0</v>
      </c>
    </row>
    <row r="27" spans="1:14" ht="19.5" customHeight="1">
      <c r="A27" s="35"/>
      <c r="B27" s="35"/>
      <c r="C27" s="17" t="str">
        <f t="shared" si="1"/>
        <v/>
      </c>
      <c r="D27" s="43"/>
      <c r="E27" s="37"/>
      <c r="F27" s="38" t="str">
        <f t="shared" si="2"/>
        <v/>
      </c>
      <c r="G27" s="37"/>
      <c r="H27" s="39"/>
      <c r="I27" s="40"/>
      <c r="J27" s="40"/>
      <c r="K27" s="41"/>
      <c r="L27" s="56">
        <f t="shared" si="3"/>
        <v>0</v>
      </c>
      <c r="M27" s="42"/>
      <c r="N27" s="58">
        <f t="shared" si="0"/>
        <v>0</v>
      </c>
    </row>
    <row r="28" spans="1:14" ht="19.5" customHeight="1">
      <c r="A28" s="35"/>
      <c r="B28" s="35"/>
      <c r="C28" s="17" t="str">
        <f t="shared" si="1"/>
        <v/>
      </c>
      <c r="D28" s="43"/>
      <c r="E28" s="37"/>
      <c r="F28" s="38" t="str">
        <f t="shared" si="2"/>
        <v/>
      </c>
      <c r="G28" s="37"/>
      <c r="H28" s="39"/>
      <c r="I28" s="40"/>
      <c r="J28" s="40"/>
      <c r="K28" s="41"/>
      <c r="L28" s="56">
        <f t="shared" si="3"/>
        <v>0</v>
      </c>
      <c r="M28" s="42"/>
      <c r="N28" s="58">
        <f t="shared" si="0"/>
        <v>0</v>
      </c>
    </row>
    <row r="29" spans="1:14" ht="19.5" customHeight="1">
      <c r="A29" s="35"/>
      <c r="B29" s="35"/>
      <c r="C29" s="17" t="str">
        <f t="shared" si="1"/>
        <v/>
      </c>
      <c r="D29" s="43"/>
      <c r="E29" s="37"/>
      <c r="F29" s="38" t="str">
        <f t="shared" si="2"/>
        <v/>
      </c>
      <c r="G29" s="37"/>
      <c r="H29" s="39"/>
      <c r="I29" s="40"/>
      <c r="J29" s="40"/>
      <c r="K29" s="41"/>
      <c r="L29" s="56">
        <f t="shared" si="3"/>
        <v>0</v>
      </c>
      <c r="M29" s="42"/>
      <c r="N29" s="58">
        <f t="shared" si="0"/>
        <v>0</v>
      </c>
    </row>
    <row r="30" spans="1:14" ht="19.5" customHeight="1">
      <c r="A30" s="35"/>
      <c r="B30" s="35"/>
      <c r="C30" s="17" t="str">
        <f t="shared" si="1"/>
        <v/>
      </c>
      <c r="D30" s="43"/>
      <c r="E30" s="37"/>
      <c r="F30" s="38" t="str">
        <f t="shared" si="2"/>
        <v/>
      </c>
      <c r="G30" s="37"/>
      <c r="H30" s="39"/>
      <c r="I30" s="40"/>
      <c r="J30" s="40"/>
      <c r="K30" s="41"/>
      <c r="L30" s="56">
        <f t="shared" si="3"/>
        <v>0</v>
      </c>
      <c r="M30" s="42"/>
      <c r="N30" s="58">
        <f t="shared" si="0"/>
        <v>0</v>
      </c>
    </row>
    <row r="31" spans="1:14" ht="19.5" customHeight="1">
      <c r="A31" s="35"/>
      <c r="B31" s="35"/>
      <c r="C31" s="17" t="str">
        <f t="shared" si="1"/>
        <v/>
      </c>
      <c r="D31" s="43"/>
      <c r="E31" s="37"/>
      <c r="F31" s="38" t="str">
        <f t="shared" si="2"/>
        <v/>
      </c>
      <c r="G31" s="37"/>
      <c r="H31" s="39"/>
      <c r="I31" s="40"/>
      <c r="J31" s="40"/>
      <c r="K31" s="41"/>
      <c r="L31" s="56">
        <f t="shared" si="3"/>
        <v>0</v>
      </c>
      <c r="M31" s="42"/>
      <c r="N31" s="58">
        <f t="shared" si="0"/>
        <v>0</v>
      </c>
    </row>
    <row r="32" spans="1:14" ht="19.5" customHeight="1">
      <c r="A32" s="35"/>
      <c r="B32" s="35"/>
      <c r="C32" s="17" t="str">
        <f t="shared" si="1"/>
        <v/>
      </c>
      <c r="D32" s="43"/>
      <c r="E32" s="37"/>
      <c r="F32" s="38" t="str">
        <f t="shared" si="2"/>
        <v/>
      </c>
      <c r="G32" s="37"/>
      <c r="H32" s="39"/>
      <c r="I32" s="40"/>
      <c r="J32" s="40"/>
      <c r="K32" s="41"/>
      <c r="L32" s="56">
        <f t="shared" si="3"/>
        <v>0</v>
      </c>
      <c r="M32" s="42"/>
      <c r="N32" s="58">
        <f t="shared" si="0"/>
        <v>0</v>
      </c>
    </row>
    <row r="33" spans="1:14" ht="19.5" customHeight="1">
      <c r="A33" s="35"/>
      <c r="B33" s="35"/>
      <c r="C33" s="17" t="str">
        <f t="shared" si="1"/>
        <v/>
      </c>
      <c r="D33" s="43"/>
      <c r="E33" s="37"/>
      <c r="F33" s="38" t="str">
        <f t="shared" si="2"/>
        <v/>
      </c>
      <c r="G33" s="37"/>
      <c r="H33" s="39"/>
      <c r="I33" s="40"/>
      <c r="J33" s="40"/>
      <c r="K33" s="41"/>
      <c r="L33" s="56">
        <f t="shared" si="3"/>
        <v>0</v>
      </c>
      <c r="M33" s="42"/>
      <c r="N33" s="58">
        <f t="shared" si="0"/>
        <v>0</v>
      </c>
    </row>
    <row r="34" spans="1:14" ht="19.5" customHeight="1">
      <c r="A34" s="35"/>
      <c r="B34" s="35"/>
      <c r="C34" s="17" t="str">
        <f t="shared" si="1"/>
        <v/>
      </c>
      <c r="D34" s="43"/>
      <c r="E34" s="37"/>
      <c r="F34" s="38" t="str">
        <f t="shared" si="2"/>
        <v/>
      </c>
      <c r="G34" s="37"/>
      <c r="H34" s="39"/>
      <c r="I34" s="40"/>
      <c r="J34" s="40"/>
      <c r="K34" s="41"/>
      <c r="L34" s="56">
        <f t="shared" si="3"/>
        <v>0</v>
      </c>
      <c r="M34" s="42"/>
      <c r="N34" s="58">
        <f t="shared" si="0"/>
        <v>0</v>
      </c>
    </row>
    <row r="35" spans="1:14" ht="19.5" customHeight="1">
      <c r="A35" s="35"/>
      <c r="B35" s="35"/>
      <c r="C35" s="17" t="str">
        <f t="shared" si="1"/>
        <v/>
      </c>
      <c r="D35" s="43"/>
      <c r="E35" s="37"/>
      <c r="F35" s="38" t="str">
        <f t="shared" si="2"/>
        <v/>
      </c>
      <c r="G35" s="37"/>
      <c r="H35" s="39"/>
      <c r="I35" s="40"/>
      <c r="J35" s="40"/>
      <c r="K35" s="41"/>
      <c r="L35" s="56">
        <f t="shared" si="3"/>
        <v>0</v>
      </c>
      <c r="M35" s="42"/>
      <c r="N35" s="58">
        <f t="shared" si="0"/>
        <v>0</v>
      </c>
    </row>
    <row r="36" spans="1:14" ht="19.5" customHeight="1">
      <c r="A36" s="35"/>
      <c r="B36" s="35"/>
      <c r="C36" s="17" t="str">
        <f t="shared" si="1"/>
        <v/>
      </c>
      <c r="D36" s="43"/>
      <c r="E36" s="37"/>
      <c r="F36" s="38" t="str">
        <f t="shared" si="2"/>
        <v/>
      </c>
      <c r="G36" s="37"/>
      <c r="H36" s="39"/>
      <c r="I36" s="40"/>
      <c r="J36" s="40"/>
      <c r="K36" s="41"/>
      <c r="L36" s="56">
        <f t="shared" si="3"/>
        <v>0</v>
      </c>
      <c r="M36" s="42"/>
      <c r="N36" s="58">
        <f t="shared" si="0"/>
        <v>0</v>
      </c>
    </row>
    <row r="37" spans="1:14" ht="19.5" customHeight="1">
      <c r="A37" s="35"/>
      <c r="B37" s="35"/>
      <c r="C37" s="17" t="str">
        <f t="shared" si="1"/>
        <v/>
      </c>
      <c r="D37" s="43"/>
      <c r="E37" s="37"/>
      <c r="F37" s="38" t="str">
        <f t="shared" si="2"/>
        <v/>
      </c>
      <c r="G37" s="37"/>
      <c r="H37" s="39"/>
      <c r="I37" s="40"/>
      <c r="J37" s="40"/>
      <c r="K37" s="41"/>
      <c r="L37" s="56">
        <f t="shared" si="3"/>
        <v>0</v>
      </c>
      <c r="M37" s="42"/>
      <c r="N37" s="58">
        <f t="shared" si="0"/>
        <v>0</v>
      </c>
    </row>
    <row r="38" spans="1:14" ht="19.5" customHeight="1">
      <c r="A38" s="35"/>
      <c r="B38" s="35"/>
      <c r="C38" s="17" t="str">
        <f t="shared" si="1"/>
        <v/>
      </c>
      <c r="D38" s="43"/>
      <c r="E38" s="37"/>
      <c r="F38" s="38" t="str">
        <f t="shared" si="2"/>
        <v/>
      </c>
      <c r="G38" s="37"/>
      <c r="H38" s="39"/>
      <c r="I38" s="40"/>
      <c r="J38" s="40"/>
      <c r="K38" s="41"/>
      <c r="L38" s="56">
        <f t="shared" si="3"/>
        <v>0</v>
      </c>
      <c r="M38" s="42"/>
      <c r="N38" s="58">
        <f t="shared" si="0"/>
        <v>0</v>
      </c>
    </row>
    <row r="39" spans="1:14" ht="19.5" customHeight="1">
      <c r="A39" s="35"/>
      <c r="B39" s="35"/>
      <c r="C39" s="17" t="str">
        <f t="shared" si="1"/>
        <v/>
      </c>
      <c r="D39" s="43"/>
      <c r="E39" s="37"/>
      <c r="F39" s="38" t="str">
        <f t="shared" si="2"/>
        <v/>
      </c>
      <c r="G39" s="37"/>
      <c r="H39" s="39"/>
      <c r="I39" s="40"/>
      <c r="J39" s="40"/>
      <c r="K39" s="41"/>
      <c r="L39" s="56">
        <f t="shared" si="3"/>
        <v>0</v>
      </c>
      <c r="M39" s="42"/>
      <c r="N39" s="58">
        <f t="shared" si="0"/>
        <v>0</v>
      </c>
    </row>
    <row r="40" spans="1:14" ht="19.5" customHeight="1">
      <c r="A40" s="35"/>
      <c r="B40" s="35"/>
      <c r="C40" s="17" t="str">
        <f t="shared" si="1"/>
        <v/>
      </c>
      <c r="D40" s="43"/>
      <c r="E40" s="37"/>
      <c r="F40" s="38" t="str">
        <f t="shared" si="2"/>
        <v/>
      </c>
      <c r="G40" s="37"/>
      <c r="H40" s="39"/>
      <c r="I40" s="40"/>
      <c r="J40" s="40"/>
      <c r="K40" s="41"/>
      <c r="L40" s="56">
        <f t="shared" si="3"/>
        <v>0</v>
      </c>
      <c r="M40" s="42"/>
      <c r="N40" s="58">
        <f t="shared" si="0"/>
        <v>0</v>
      </c>
    </row>
    <row r="41" spans="1:14" ht="19.5" customHeight="1">
      <c r="A41" s="35"/>
      <c r="B41" s="35"/>
      <c r="C41" s="17" t="str">
        <f t="shared" si="1"/>
        <v/>
      </c>
      <c r="D41" s="43"/>
      <c r="E41" s="37"/>
      <c r="F41" s="38" t="str">
        <f t="shared" si="2"/>
        <v/>
      </c>
      <c r="G41" s="37"/>
      <c r="H41" s="39"/>
      <c r="I41" s="40"/>
      <c r="J41" s="40"/>
      <c r="K41" s="41"/>
      <c r="L41" s="56">
        <f t="shared" si="3"/>
        <v>0</v>
      </c>
      <c r="M41" s="42"/>
      <c r="N41" s="58">
        <f t="shared" si="0"/>
        <v>0</v>
      </c>
    </row>
    <row r="42" spans="1:14" ht="19.5" customHeight="1">
      <c r="A42" s="35"/>
      <c r="B42" s="35"/>
      <c r="C42" s="17" t="str">
        <f t="shared" si="1"/>
        <v/>
      </c>
      <c r="D42" s="43"/>
      <c r="E42" s="37"/>
      <c r="F42" s="38" t="str">
        <f t="shared" si="2"/>
        <v/>
      </c>
      <c r="G42" s="37"/>
      <c r="H42" s="39"/>
      <c r="I42" s="40"/>
      <c r="J42" s="40"/>
      <c r="K42" s="41"/>
      <c r="L42" s="56">
        <f t="shared" si="3"/>
        <v>0</v>
      </c>
      <c r="M42" s="42"/>
      <c r="N42" s="58">
        <f t="shared" si="0"/>
        <v>0</v>
      </c>
    </row>
    <row r="43" spans="1:14" ht="19.5" customHeight="1">
      <c r="A43" s="35"/>
      <c r="B43" s="35"/>
      <c r="C43" s="17" t="str">
        <f t="shared" si="1"/>
        <v/>
      </c>
      <c r="D43" s="43"/>
      <c r="E43" s="37"/>
      <c r="F43" s="38" t="str">
        <f t="shared" si="2"/>
        <v/>
      </c>
      <c r="G43" s="37"/>
      <c r="H43" s="39"/>
      <c r="I43" s="40"/>
      <c r="J43" s="40"/>
      <c r="K43" s="41"/>
      <c r="L43" s="56">
        <f t="shared" si="3"/>
        <v>0</v>
      </c>
      <c r="M43" s="42"/>
      <c r="N43" s="58">
        <f t="shared" si="0"/>
        <v>0</v>
      </c>
    </row>
    <row r="44" spans="1:14" ht="19.5" customHeight="1">
      <c r="A44" s="35"/>
      <c r="B44" s="35"/>
      <c r="C44" s="17" t="str">
        <f t="shared" si="1"/>
        <v/>
      </c>
      <c r="D44" s="43"/>
      <c r="E44" s="37"/>
      <c r="F44" s="38" t="str">
        <f t="shared" si="2"/>
        <v/>
      </c>
      <c r="G44" s="37"/>
      <c r="H44" s="39"/>
      <c r="I44" s="40"/>
      <c r="J44" s="40"/>
      <c r="K44" s="41"/>
      <c r="L44" s="56">
        <f t="shared" si="3"/>
        <v>0</v>
      </c>
      <c r="M44" s="42"/>
      <c r="N44" s="58">
        <f t="shared" si="0"/>
        <v>0</v>
      </c>
    </row>
    <row r="45" spans="1:14" ht="19.5" customHeight="1">
      <c r="A45" s="35"/>
      <c r="B45" s="35"/>
      <c r="C45" s="17" t="str">
        <f t="shared" si="1"/>
        <v/>
      </c>
      <c r="D45" s="43"/>
      <c r="E45" s="37"/>
      <c r="F45" s="38" t="str">
        <f t="shared" si="2"/>
        <v/>
      </c>
      <c r="G45" s="37"/>
      <c r="H45" s="39"/>
      <c r="I45" s="40"/>
      <c r="J45" s="40"/>
      <c r="K45" s="41"/>
      <c r="L45" s="56">
        <f t="shared" si="3"/>
        <v>0</v>
      </c>
      <c r="M45" s="42"/>
      <c r="N45" s="58">
        <f t="shared" si="0"/>
        <v>0</v>
      </c>
    </row>
    <row r="46" spans="1:14" ht="19.5" customHeight="1" thickBot="1">
      <c r="A46" s="35"/>
      <c r="B46" s="35"/>
      <c r="C46" s="17" t="str">
        <f t="shared" si="1"/>
        <v/>
      </c>
      <c r="D46" s="44"/>
      <c r="E46" s="45"/>
      <c r="F46" s="46" t="str">
        <f t="shared" si="2"/>
        <v/>
      </c>
      <c r="G46" s="45"/>
      <c r="H46" s="47"/>
      <c r="I46" s="48"/>
      <c r="J46" s="48"/>
      <c r="K46" s="49"/>
      <c r="L46" s="57">
        <f t="shared" si="3"/>
        <v>0</v>
      </c>
      <c r="M46" s="50"/>
      <c r="N46" s="59">
        <f t="shared" si="0"/>
        <v>0</v>
      </c>
    </row>
    <row r="47" spans="1:14" ht="19.5" customHeight="1" thickTop="1">
      <c r="D47" s="77" t="s">
        <v>9</v>
      </c>
      <c r="E47" s="78"/>
      <c r="F47" s="78"/>
      <c r="G47" s="78"/>
      <c r="H47" s="78"/>
      <c r="I47" s="78"/>
      <c r="J47" s="79"/>
      <c r="K47" s="51">
        <f>SUM(K7:K46)</f>
        <v>0</v>
      </c>
      <c r="L47" s="52">
        <f>SUM(L7:L46)</f>
        <v>0</v>
      </c>
      <c r="M47" s="53"/>
      <c r="N47" s="52">
        <f>SUM(N7:N46)</f>
        <v>0</v>
      </c>
    </row>
    <row r="48" spans="1:14" ht="19.5" customHeight="1">
      <c r="D48" s="80" t="s">
        <v>14</v>
      </c>
      <c r="E48" s="81"/>
      <c r="F48" s="81"/>
      <c r="G48" s="81"/>
      <c r="H48" s="81"/>
      <c r="I48" s="81"/>
      <c r="J48" s="81"/>
      <c r="K48" s="82"/>
      <c r="L48" s="54">
        <f>ROUNDDOWN(L47,0)</f>
        <v>0</v>
      </c>
      <c r="M48" s="55"/>
      <c r="N48" s="30"/>
    </row>
    <row r="49" spans="5:12" ht="18" customHeight="1">
      <c r="E49" s="2" t="s">
        <v>7</v>
      </c>
      <c r="F49" s="2"/>
      <c r="G49" s="3"/>
      <c r="H49" s="2"/>
      <c r="I49" s="2"/>
      <c r="J49" s="2"/>
      <c r="K49" s="2"/>
      <c r="L49" s="2"/>
    </row>
    <row r="50" spans="5:12" ht="49.5" customHeight="1">
      <c r="E50" s="75" t="s">
        <v>20</v>
      </c>
      <c r="F50" s="75"/>
      <c r="G50" s="75"/>
      <c r="H50" s="75"/>
      <c r="I50" s="75"/>
      <c r="J50" s="75"/>
      <c r="K50" s="75"/>
      <c r="L50" s="75"/>
    </row>
    <row r="51" spans="5:12" ht="32.1" customHeight="1">
      <c r="E51" s="74" t="s">
        <v>28</v>
      </c>
      <c r="F51" s="74"/>
      <c r="G51" s="74"/>
      <c r="H51" s="74"/>
      <c r="I51" s="74"/>
      <c r="J51" s="74"/>
      <c r="K51" s="74"/>
      <c r="L51" s="74"/>
    </row>
    <row r="52" spans="5:12" ht="38.1" customHeight="1">
      <c r="E52" s="75" t="s">
        <v>15</v>
      </c>
      <c r="F52" s="75"/>
      <c r="G52" s="75"/>
      <c r="H52" s="75"/>
      <c r="I52" s="75"/>
      <c r="J52" s="75"/>
      <c r="K52" s="75"/>
      <c r="L52" s="75"/>
    </row>
  </sheetData>
  <mergeCells count="15">
    <mergeCell ref="E52:L52"/>
    <mergeCell ref="E2:L2"/>
    <mergeCell ref="E5:E6"/>
    <mergeCell ref="F5:H5"/>
    <mergeCell ref="J5:J6"/>
    <mergeCell ref="K5:K6"/>
    <mergeCell ref="L5:L6"/>
    <mergeCell ref="D47:J47"/>
    <mergeCell ref="D48:K48"/>
    <mergeCell ref="A5:C5"/>
    <mergeCell ref="D5:D6"/>
    <mergeCell ref="M5:M6"/>
    <mergeCell ref="N5:N6"/>
    <mergeCell ref="E51:L51"/>
    <mergeCell ref="E50:L50"/>
  </mergeCells>
  <phoneticPr fontId="1"/>
  <conditionalFormatting sqref="I7:J46">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G7:G46" xr:uid="{00000000-0002-0000-0100-000000000000}">
      <formula1>産地・銘柄等サンプル</formula1>
    </dataValidation>
  </dataValidations>
  <pageMargins left="0.43307086614173229" right="3.937007874015748E-2" top="0.55118110236220474" bottom="0.35433070866141736" header="0.31496062992125984" footer="0.31496062992125984"/>
  <pageSetup paperSize="9" scale="87" fitToHeight="3"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100-000001000000}">
          <x14:formula1>
            <xm:f>#REF!</xm:f>
          </x14:formula1>
          <xm:sqref>D7:D11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1"/>
  <sheetViews>
    <sheetView showGridLines="0" showZeros="0" view="pageBreakPreview" topLeftCell="A13" zoomScaleNormal="100" zoomScaleSheetLayoutView="100" workbookViewId="0">
      <selection activeCell="A19" sqref="A19:I19"/>
    </sheetView>
  </sheetViews>
  <sheetFormatPr defaultRowHeight="13.5"/>
  <cols>
    <col min="1" max="2" width="20.5" customWidth="1"/>
    <col min="3" max="3" width="13.375" customWidth="1"/>
    <col min="4" max="4" width="23.5" style="1" customWidth="1"/>
    <col min="5" max="5" width="8.125" customWidth="1"/>
    <col min="6" max="6" width="22.375" customWidth="1"/>
    <col min="7" max="7" width="17.625" bestFit="1" customWidth="1"/>
    <col min="8" max="8" width="9" customWidth="1"/>
    <col min="9" max="9" width="24.125" customWidth="1"/>
    <col min="10" max="10" width="9.125" customWidth="1"/>
    <col min="11" max="11" width="21.125" bestFit="1" customWidth="1"/>
  </cols>
  <sheetData>
    <row r="1" spans="1:11" ht="16.5" customHeight="1">
      <c r="A1" s="2" t="s">
        <v>13</v>
      </c>
      <c r="B1" s="2"/>
      <c r="C1" s="2"/>
      <c r="D1" s="3"/>
      <c r="E1" s="2"/>
      <c r="F1" s="2"/>
      <c r="G1" s="2"/>
      <c r="H1" s="2"/>
      <c r="I1" s="2"/>
    </row>
    <row r="2" spans="1:11" ht="15" customHeight="1">
      <c r="A2" s="76" t="s">
        <v>16</v>
      </c>
      <c r="B2" s="76"/>
      <c r="C2" s="76"/>
      <c r="D2" s="76"/>
      <c r="E2" s="76"/>
      <c r="F2" s="76"/>
      <c r="G2" s="76"/>
      <c r="H2" s="76"/>
      <c r="I2" s="76"/>
    </row>
    <row r="3" spans="1:11" ht="30.75" customHeight="1">
      <c r="A3" s="2"/>
      <c r="B3" s="2"/>
      <c r="C3" s="2"/>
      <c r="D3" s="3"/>
      <c r="E3" s="2"/>
      <c r="F3" s="2"/>
      <c r="G3" s="84" t="s">
        <v>25</v>
      </c>
      <c r="H3" s="84"/>
      <c r="I3" s="84"/>
    </row>
    <row r="4" spans="1:11" ht="26.25" customHeight="1"/>
    <row r="5" spans="1:11" ht="36.950000000000003" customHeight="1">
      <c r="A5" s="65" t="s">
        <v>21</v>
      </c>
      <c r="B5" s="67" t="s">
        <v>0</v>
      </c>
      <c r="C5" s="68" t="s">
        <v>3</v>
      </c>
      <c r="D5" s="68"/>
      <c r="E5" s="68"/>
      <c r="F5" s="19" t="s">
        <v>2</v>
      </c>
      <c r="G5" s="67" t="s">
        <v>4</v>
      </c>
      <c r="H5" s="67" t="s">
        <v>5</v>
      </c>
      <c r="I5" s="69" t="s">
        <v>6</v>
      </c>
    </row>
    <row r="6" spans="1:11" ht="36.950000000000003" customHeight="1">
      <c r="A6" s="66"/>
      <c r="B6" s="66"/>
      <c r="C6" s="20" t="s">
        <v>1</v>
      </c>
      <c r="D6" s="20" t="s">
        <v>10</v>
      </c>
      <c r="E6" s="8" t="s">
        <v>8</v>
      </c>
      <c r="F6" s="7" t="s">
        <v>26</v>
      </c>
      <c r="G6" s="66"/>
      <c r="H6" s="66"/>
      <c r="I6" s="70"/>
    </row>
    <row r="7" spans="1:11" ht="31.35" customHeight="1">
      <c r="A7" s="4" t="s">
        <v>22</v>
      </c>
      <c r="B7" s="4" t="s">
        <v>17</v>
      </c>
      <c r="C7" s="18" t="str">
        <f>IF(A7="","","5年産")</f>
        <v>5年産</v>
      </c>
      <c r="D7" s="4" t="s">
        <v>38</v>
      </c>
      <c r="E7" s="25">
        <v>30</v>
      </c>
      <c r="F7" s="21"/>
      <c r="G7" s="21">
        <v>45209</v>
      </c>
      <c r="H7" s="23">
        <v>5</v>
      </c>
      <c r="I7" s="27">
        <f>+E7*H7</f>
        <v>150</v>
      </c>
      <c r="K7" s="16"/>
    </row>
    <row r="8" spans="1:11" ht="31.35" customHeight="1">
      <c r="A8" s="4" t="s">
        <v>22</v>
      </c>
      <c r="B8" s="4" t="s">
        <v>18</v>
      </c>
      <c r="C8" s="18" t="str">
        <f t="shared" ref="C8:C12" si="0">IF(A8="","","5年産")</f>
        <v>5年産</v>
      </c>
      <c r="D8" s="4" t="s">
        <v>38</v>
      </c>
      <c r="E8" s="25">
        <v>30</v>
      </c>
      <c r="F8" s="21"/>
      <c r="G8" s="21">
        <v>45210</v>
      </c>
      <c r="H8" s="23">
        <v>2</v>
      </c>
      <c r="I8" s="27">
        <f t="shared" ref="I8:I15" si="1">+E8*H8</f>
        <v>60</v>
      </c>
      <c r="K8" s="16"/>
    </row>
    <row r="9" spans="1:11" ht="31.35" customHeight="1">
      <c r="A9" s="4" t="s">
        <v>22</v>
      </c>
      <c r="B9" s="4" t="s">
        <v>43</v>
      </c>
      <c r="C9" s="18" t="str">
        <f t="shared" si="0"/>
        <v>5年産</v>
      </c>
      <c r="D9" s="4" t="s">
        <v>38</v>
      </c>
      <c r="E9" s="25">
        <v>30</v>
      </c>
      <c r="F9" s="21"/>
      <c r="G9" s="21">
        <v>45230</v>
      </c>
      <c r="H9" s="23">
        <v>10</v>
      </c>
      <c r="I9" s="27">
        <f t="shared" si="1"/>
        <v>300</v>
      </c>
      <c r="K9" s="16"/>
    </row>
    <row r="10" spans="1:11" ht="31.35" customHeight="1">
      <c r="A10" s="4" t="s">
        <v>22</v>
      </c>
      <c r="B10" s="4" t="s">
        <v>23</v>
      </c>
      <c r="C10" s="18" t="str">
        <f t="shared" si="0"/>
        <v>5年産</v>
      </c>
      <c r="D10" s="4" t="s">
        <v>40</v>
      </c>
      <c r="E10" s="25">
        <v>30</v>
      </c>
      <c r="F10" s="21"/>
      <c r="G10" s="21">
        <v>45233</v>
      </c>
      <c r="H10" s="23">
        <v>8</v>
      </c>
      <c r="I10" s="27">
        <f t="shared" si="1"/>
        <v>240</v>
      </c>
      <c r="K10" s="16"/>
    </row>
    <row r="11" spans="1:11" ht="31.35" customHeight="1">
      <c r="A11" s="4" t="s">
        <v>22</v>
      </c>
      <c r="B11" s="4" t="s">
        <v>24</v>
      </c>
      <c r="C11" s="18" t="str">
        <f t="shared" si="0"/>
        <v>5年産</v>
      </c>
      <c r="D11" s="4" t="s">
        <v>41</v>
      </c>
      <c r="E11" s="25">
        <v>30</v>
      </c>
      <c r="F11" s="21">
        <v>45209</v>
      </c>
      <c r="G11" s="22">
        <v>45392</v>
      </c>
      <c r="H11" s="23">
        <v>6</v>
      </c>
      <c r="I11" s="27">
        <f t="shared" si="1"/>
        <v>180</v>
      </c>
      <c r="K11" s="16"/>
    </row>
    <row r="12" spans="1:11" ht="31.35" customHeight="1">
      <c r="A12" s="4" t="s">
        <v>22</v>
      </c>
      <c r="B12" s="4" t="s">
        <v>42</v>
      </c>
      <c r="C12" s="18" t="str">
        <f t="shared" si="0"/>
        <v>5年産</v>
      </c>
      <c r="D12" s="4" t="s">
        <v>39</v>
      </c>
      <c r="E12" s="25">
        <v>30</v>
      </c>
      <c r="F12" s="21">
        <v>45209</v>
      </c>
      <c r="G12" s="22">
        <v>45392</v>
      </c>
      <c r="H12" s="23">
        <v>5</v>
      </c>
      <c r="I12" s="27">
        <f t="shared" si="1"/>
        <v>150</v>
      </c>
      <c r="K12" s="16"/>
    </row>
    <row r="13" spans="1:11" ht="31.35" customHeight="1">
      <c r="A13" s="4"/>
      <c r="B13" s="4"/>
      <c r="C13" s="18" t="str">
        <f t="shared" ref="C13:C15" si="2">IF(A13="","","４年産")</f>
        <v/>
      </c>
      <c r="D13" s="4"/>
      <c r="E13" s="26"/>
      <c r="F13" s="5"/>
      <c r="G13" s="5"/>
      <c r="H13" s="23"/>
      <c r="I13" s="28">
        <f t="shared" si="1"/>
        <v>0</v>
      </c>
      <c r="K13" s="16"/>
    </row>
    <row r="14" spans="1:11" ht="31.35" customHeight="1">
      <c r="A14" s="4"/>
      <c r="B14" s="4"/>
      <c r="C14" s="18" t="str">
        <f t="shared" si="2"/>
        <v/>
      </c>
      <c r="D14" s="4"/>
      <c r="E14" s="26"/>
      <c r="F14" s="5"/>
      <c r="G14" s="5"/>
      <c r="H14" s="23"/>
      <c r="I14" s="28">
        <f t="shared" si="1"/>
        <v>0</v>
      </c>
      <c r="K14" s="16"/>
    </row>
    <row r="15" spans="1:11" ht="31.35" customHeight="1">
      <c r="A15" s="4"/>
      <c r="B15" s="4"/>
      <c r="C15" s="18" t="str">
        <f t="shared" si="2"/>
        <v/>
      </c>
      <c r="D15" s="4"/>
      <c r="E15" s="26"/>
      <c r="F15" s="5"/>
      <c r="G15" s="5"/>
      <c r="H15" s="23"/>
      <c r="I15" s="28">
        <f t="shared" si="1"/>
        <v>0</v>
      </c>
      <c r="K15" s="16"/>
    </row>
    <row r="16" spans="1:11" ht="31.35" customHeight="1">
      <c r="A16" s="62" t="s">
        <v>9</v>
      </c>
      <c r="B16" s="63"/>
      <c r="C16" s="63"/>
      <c r="D16" s="63"/>
      <c r="E16" s="63"/>
      <c r="F16" s="63"/>
      <c r="G16" s="64"/>
      <c r="H16" s="24">
        <f>SUM(H7:H15)</f>
        <v>36</v>
      </c>
      <c r="I16" s="28">
        <f>SUM(I7:I15)</f>
        <v>1080</v>
      </c>
    </row>
    <row r="17" spans="1:9" ht="31.35" customHeight="1">
      <c r="A17" s="11"/>
      <c r="B17" s="12"/>
      <c r="C17" s="12"/>
      <c r="D17" s="13"/>
      <c r="E17" s="12"/>
      <c r="F17" s="12"/>
      <c r="G17" s="14"/>
      <c r="H17" s="15" t="s">
        <v>14</v>
      </c>
      <c r="I17" s="29">
        <f>ROUNDDOWN(I16,0)</f>
        <v>1080</v>
      </c>
    </row>
    <row r="18" spans="1:9" ht="18" customHeight="1">
      <c r="A18" s="2" t="s">
        <v>7</v>
      </c>
      <c r="B18" s="2"/>
      <c r="C18" s="2"/>
      <c r="D18" s="3"/>
      <c r="E18" s="2"/>
      <c r="F18" s="2"/>
      <c r="G18" s="2"/>
      <c r="H18" s="2"/>
      <c r="I18" s="2"/>
    </row>
    <row r="19" spans="1:9" ht="44.45" customHeight="1">
      <c r="A19" s="75" t="s">
        <v>19</v>
      </c>
      <c r="B19" s="75"/>
      <c r="C19" s="75"/>
      <c r="D19" s="75"/>
      <c r="E19" s="75"/>
      <c r="F19" s="75"/>
      <c r="G19" s="75"/>
      <c r="H19" s="75"/>
      <c r="I19" s="75"/>
    </row>
    <row r="20" spans="1:9" ht="32.1" customHeight="1">
      <c r="A20" s="83" t="s">
        <v>27</v>
      </c>
      <c r="B20" s="75"/>
      <c r="C20" s="75"/>
      <c r="D20" s="75"/>
      <c r="E20" s="75"/>
      <c r="F20" s="75"/>
      <c r="G20" s="75"/>
      <c r="H20" s="75"/>
      <c r="I20" s="75"/>
    </row>
    <row r="21" spans="1:9" ht="37.5" customHeight="1">
      <c r="A21" s="75" t="s">
        <v>15</v>
      </c>
      <c r="B21" s="75"/>
      <c r="C21" s="75"/>
      <c r="D21" s="75"/>
      <c r="E21" s="75"/>
      <c r="F21" s="75"/>
      <c r="G21" s="75"/>
      <c r="H21" s="75"/>
      <c r="I21" s="75"/>
    </row>
  </sheetData>
  <mergeCells count="12">
    <mergeCell ref="A16:G16"/>
    <mergeCell ref="A19:I19"/>
    <mergeCell ref="A20:I20"/>
    <mergeCell ref="A21:I21"/>
    <mergeCell ref="A2:I2"/>
    <mergeCell ref="G3:I3"/>
    <mergeCell ref="A5:A6"/>
    <mergeCell ref="C5:E5"/>
    <mergeCell ref="G5:G6"/>
    <mergeCell ref="H5:H6"/>
    <mergeCell ref="I5:I6"/>
    <mergeCell ref="B5:B6"/>
  </mergeCells>
  <phoneticPr fontId="3"/>
  <dataValidations count="1">
    <dataValidation type="list" imeMode="on" allowBlank="1" showInputMessage="1" promptTitle="ドロップダウンリストから選択できます。" prompt="直接入力することもできます。" sqref="D7:D15" xr:uid="{00000000-0002-0000-0000-000000000000}">
      <formula1>産地・銘柄等サンプル</formula1>
    </dataValidation>
  </dataValidations>
  <pageMargins left="0.43307086614173229" right="3.937007874015748E-2" top="0.55118110236220474" bottom="0.35433070866141736" header="0.31496062992125984" footer="0.31496062992125984"/>
  <pageSetup paperSize="9" scale="90" fitToHeight="3"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000-000001000000}">
          <x14:formula1>
            <xm:f>#REF!</xm:f>
          </x14:formula1>
          <xm:sqref>B7:B15 A7:A12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927EAD8C7FF94586A5E7D8F15E037F" ma:contentTypeVersion="14" ma:contentTypeDescription="新しいドキュメントを作成します。" ma:contentTypeScope="" ma:versionID="c6adf99cd4079656c28d0c979bbf7d21">
  <xsd:schema xmlns:xsd="http://www.w3.org/2001/XMLSchema" xmlns:xs="http://www.w3.org/2001/XMLSchema" xmlns:p="http://schemas.microsoft.com/office/2006/metadata/properties" xmlns:ns2="5d25c433-91ae-4079-9880-73bd931a49ff" xmlns:ns3="e3e09e67-d7cc-4e47-828f-5f2cf354dd97" targetNamespace="http://schemas.microsoft.com/office/2006/metadata/properties" ma:root="true" ma:fieldsID="edddf28116f67b4fe1af0a058f8bf9ad" ns2:_="" ns3:_="">
    <xsd:import namespace="5d25c433-91ae-4079-9880-73bd931a49ff"/>
    <xsd:import namespace="e3e09e67-d7cc-4e47-828f-5f2cf354dd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c433-91ae-4079-9880-73bd931a4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6ef9ab0-5cff-4bb2-a100-82a9514e55bf}"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5d25c433-91ae-4079-9880-73bd931a49ff">
      <Terms xmlns="http://schemas.microsoft.com/office/infopath/2007/PartnerControls"/>
    </lcf76f155ced4ddcb4097134ff3c332f>
    <_Flow_SignoffStatus xmlns="5d25c433-91ae-4079-9880-73bd931a49ff" xsi:nil="true"/>
  </documentManagement>
</p:properties>
</file>

<file path=customXml/itemProps1.xml><?xml version="1.0" encoding="utf-8"?>
<ds:datastoreItem xmlns:ds="http://schemas.openxmlformats.org/officeDocument/2006/customXml" ds:itemID="{659EF240-D923-49E6-BBAA-E47D7E131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c433-91ae-4079-9880-73bd931a49f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1B95AA-EAA2-49FD-A293-5232A48BD7F6}">
  <ds:schemaRefs>
    <ds:schemaRef ds:uri="http://schemas.microsoft.com/sharepoint/v3/contenttype/forms"/>
  </ds:schemaRefs>
</ds:datastoreItem>
</file>

<file path=customXml/itemProps3.xml><?xml version="1.0" encoding="utf-8"?>
<ds:datastoreItem xmlns:ds="http://schemas.openxmlformats.org/officeDocument/2006/customXml" ds:itemID="{E7E1A4BF-0970-4A76-A7C2-52E00CE4481F}">
  <ds:schemaRefs>
    <ds:schemaRef ds:uri="http://schemas.microsoft.com/office/2006/metadata/properties"/>
    <ds:schemaRef ds:uri="http://schemas.microsoft.com/office/infopath/2007/PartnerControls"/>
    <ds:schemaRef ds:uri="e3e09e67-d7cc-4e47-828f-5f2cf354dd97"/>
    <ds:schemaRef ds:uri="5d25c433-91ae-4079-9880-73bd931a49ff"/>
    <ds:schemaRef ds:uri="007113a1-b0f8-48b8-93dd-e89736231a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入力用（６の１）</vt:lpstr>
      <vt:lpstr>記入例 (玄米)</vt:lpstr>
      <vt:lpstr>'記入例 (玄米)'!Print_Area</vt:lpstr>
      <vt:lpstr>'入力用（６の１）'!Print_Area</vt:lpstr>
      <vt:lpstr>'記入例 (玄米)'!Print_Titles</vt:lpstr>
      <vt:lpstr>'入力用（６の１）'!Print_Titles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2024-03-29T07:46:39Z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12871200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0x01010050641B1052B1944FB827B3286720078D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